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9186779F-D947-4EBF-B81A-9DA32DDC281E}" xr6:coauthVersionLast="47" xr6:coauthVersionMax="47" xr10:uidLastSave="{00000000-0000-0000-0000-000000000000}"/>
  <bookViews>
    <workbookView xWindow="-120" yWindow="-120" windowWidth="29040" windowHeight="15840" xr2:uid="{F0FF0D46-1FF8-4C5C-B5FB-D19AAED59D8C}"/>
  </bookViews>
  <sheets>
    <sheet name="Ф20 Источники фин.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9" i="1" l="1"/>
  <c r="X78" i="1"/>
  <c r="W78" i="1"/>
  <c r="T75" i="1"/>
  <c r="S75" i="1"/>
  <c r="R75" i="1"/>
  <c r="Q75" i="1"/>
  <c r="O75" i="1"/>
  <c r="S53" i="1"/>
  <c r="Q53" i="1"/>
  <c r="O53" i="1"/>
  <c r="V47" i="1"/>
  <c r="U47" i="1"/>
  <c r="U46" i="1" s="1"/>
  <c r="T47" i="1"/>
  <c r="S47" i="1"/>
  <c r="S46" i="1" s="1"/>
  <c r="R47" i="1"/>
  <c r="Q47" i="1"/>
  <c r="Q46" i="1" s="1"/>
  <c r="P47" i="1"/>
  <c r="O47" i="1"/>
  <c r="O46" i="1" s="1"/>
  <c r="N47" i="1"/>
  <c r="N53" i="1" s="1"/>
  <c r="M47" i="1"/>
  <c r="M53" i="1" s="1"/>
  <c r="L47" i="1"/>
  <c r="K47" i="1"/>
  <c r="W47" i="1" s="1"/>
  <c r="J47" i="1"/>
  <c r="X47" i="1" s="1"/>
  <c r="V46" i="1"/>
  <c r="T46" i="1"/>
  <c r="R46" i="1"/>
  <c r="P46" i="1"/>
  <c r="L46" i="1"/>
  <c r="J46" i="1"/>
  <c r="X29" i="1"/>
  <c r="W29" i="1"/>
  <c r="V23" i="1"/>
  <c r="U23" i="1"/>
  <c r="U22" i="1" s="1"/>
  <c r="U21" i="1" s="1"/>
  <c r="U20" i="1" s="1"/>
  <c r="T23" i="1"/>
  <c r="S23" i="1"/>
  <c r="S22" i="1" s="1"/>
  <c r="S21" i="1" s="1"/>
  <c r="S20" i="1" s="1"/>
  <c r="R23" i="1"/>
  <c r="Q23" i="1"/>
  <c r="Q22" i="1" s="1"/>
  <c r="Q21" i="1" s="1"/>
  <c r="Q20" i="1" s="1"/>
  <c r="P23" i="1"/>
  <c r="O23" i="1"/>
  <c r="O22" i="1" s="1"/>
  <c r="O21" i="1" s="1"/>
  <c r="O20" i="1" s="1"/>
  <c r="N23" i="1"/>
  <c r="M23" i="1"/>
  <c r="M22" i="1" s="1"/>
  <c r="L23" i="1"/>
  <c r="K23" i="1"/>
  <c r="W23" i="1" s="1"/>
  <c r="J23" i="1"/>
  <c r="X23" i="1" s="1"/>
  <c r="V22" i="1"/>
  <c r="V21" i="1" s="1"/>
  <c r="V20" i="1" s="1"/>
  <c r="T22" i="1"/>
  <c r="T21" i="1" s="1"/>
  <c r="T20" i="1" s="1"/>
  <c r="R22" i="1"/>
  <c r="R21" i="1" s="1"/>
  <c r="R20" i="1" s="1"/>
  <c r="P22" i="1"/>
  <c r="P21" i="1" s="1"/>
  <c r="P20" i="1" s="1"/>
  <c r="N22" i="1"/>
  <c r="L22" i="1"/>
  <c r="L21" i="1" s="1"/>
  <c r="L20" i="1" s="1"/>
  <c r="J22" i="1"/>
  <c r="K19" i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J19" i="1"/>
  <c r="N75" i="1" l="1"/>
  <c r="N21" i="1" s="1"/>
  <c r="N20" i="1" s="1"/>
  <c r="X53" i="1"/>
  <c r="M75" i="1"/>
  <c r="W75" i="1" s="1"/>
  <c r="W53" i="1"/>
  <c r="J21" i="1"/>
  <c r="K22" i="1"/>
  <c r="W22" i="1"/>
  <c r="K46" i="1"/>
  <c r="X46" i="1" s="1"/>
  <c r="W46" i="1"/>
  <c r="K21" i="1" l="1"/>
  <c r="K20" i="1" s="1"/>
  <c r="W21" i="1"/>
  <c r="J20" i="1"/>
  <c r="X21" i="1"/>
  <c r="N79" i="1"/>
  <c r="X79" i="1" s="1"/>
  <c r="X75" i="1"/>
  <c r="M21" i="1"/>
  <c r="M20" i="1" s="1"/>
  <c r="X22" i="1"/>
  <c r="X20" i="1" l="1"/>
  <c r="W20" i="1"/>
</calcChain>
</file>

<file path=xl/sharedStrings.xml><?xml version="1.0" encoding="utf-8"?>
<sst xmlns="http://schemas.openxmlformats.org/spreadsheetml/2006/main" count="325" uniqueCount="198">
  <si>
    <t>Форма 20. Источники финансирования инвестиционной программы субъекта электроэнергетики</t>
  </si>
  <si>
    <t>Инвестиционная программа:</t>
  </si>
  <si>
    <t>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</si>
  <si>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</si>
  <si>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 xml:space="preserve">Субъект Российской Федерации: </t>
  </si>
  <si>
    <t>Приморский край</t>
  </si>
  <si>
    <t xml:space="preserve">Год раскрытия (предоставления) информации: </t>
  </si>
  <si>
    <t>2026</t>
  </si>
  <si>
    <t xml:space="preserve"> год</t>
  </si>
  <si>
    <t>Утвержденные плановые значения показателей приведены в соответствии с 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</si>
  <si>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</si>
  <si>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Источники финансирования инвестиционной программы субъекта электроэнергетики</t>
  </si>
  <si>
    <t>Без НДС</t>
  </si>
  <si>
    <t>№ п/п</t>
  </si>
  <si>
    <t>Показатель</t>
  </si>
  <si>
    <t>Ед. изм.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</si>
  <si>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</si>
  <si>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</si>
  <si>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</si>
  <si>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</si>
  <si>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</si>
  <si>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</si>
  <si>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</si>
  <si>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</si>
  <si>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Итого на период реализации программы</t>
  </si>
  <si>
    <t>План</t>
  </si>
  <si>
    <t>Факт</t>
  </si>
  <si>
    <t>Предложение по корректировке</t>
  </si>
  <si>
    <t>Источники финансирования инвестиционной программы всего (строка I + строка II) всего, в том числе:</t>
  </si>
  <si>
    <t>млн.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</si>
  <si>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</si>
  <si>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</si>
  <si>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</si>
  <si>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</si>
  <si>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</si>
  <si>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</si>
  <si>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</si>
  <si>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</si>
  <si>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</si>
  <si>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</si>
  <si>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</si>
  <si>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</si>
  <si>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</si>
  <si>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</si>
  <si>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</si>
  <si>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</si>
  <si>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</si>
  <si>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</si>
  <si>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</si>
  <si>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</si>
  <si>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</si>
  <si>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</si>
  <si>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</si>
  <si>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</si>
  <si>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</si>
  <si>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</si>
  <si>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</si>
  <si>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</si>
  <si>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</si>
  <si>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</si>
  <si>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</si>
  <si>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</si>
  <si>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</si>
  <si>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</si>
  <si>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</si>
  <si>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</si>
  <si>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в части управления технологическими режимами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</si>
  <si>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</si>
  <si>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</si>
  <si>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</si>
  <si>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</si>
  <si>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</si>
  <si>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</si>
  <si>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</si>
  <si>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</si>
  <si>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</si>
  <si>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</si>
  <si>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</si>
  <si>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</si>
  <si>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</si>
  <si>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</si>
  <si>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</si>
  <si>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</si>
  <si>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</si>
  <si>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</si>
  <si>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</si>
  <si>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</si>
  <si>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</si>
  <si>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</si>
  <si>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</si>
  <si>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</si>
  <si>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</si>
  <si>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</si>
  <si>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</si>
  <si>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</si>
  <si>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</si>
  <si>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</si>
  <si>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</si>
  <si>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</si>
  <si>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</si>
  <si>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</si>
  <si>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</si>
  <si>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</si>
  <si>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</si>
  <si>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</si>
  <si>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</si>
  <si>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</si>
  <si>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</si>
  <si>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</si>
  <si>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</si>
  <si>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</si>
  <si>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</si>
  <si>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</si>
  <si>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</si>
  <si>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 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</si>
  <si>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</si>
  <si>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</si>
  <si>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</si>
  <si>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</si>
  <si>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</si>
  <si>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</si>
  <si>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</si>
  <si>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</si>
  <si>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</si>
  <si>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</si>
  <si>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</si>
  <si>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</si>
  <si>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</si>
  <si>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</si>
  <si>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</si>
  <si>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</si>
  <si>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</si>
  <si>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</si>
  <si>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</si>
  <si>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</si>
  <si>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</si>
  <si>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</si>
  <si>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</si>
  <si>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</si>
  <si>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</si>
  <si>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</si>
  <si>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</si>
  <si>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</si>
  <si>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</si>
  <si>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</si>
  <si>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</si>
  <si>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</si>
  <si>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</si>
  <si>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</si>
  <si>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</si>
  <si>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</si>
  <si>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-</t>
  </si>
  <si>
    <t>3.1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</si>
  <si>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</si>
  <si>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</si>
  <si>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</si>
  <si>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</si>
  <si>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
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</si>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</sst>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0000000"/>
    <numFmt numFmtId="165" formatCode="#,##0.000000"/>
    <numFmt numFmtId="166" formatCode="0.000000"/>
    <numFmt numFmtId="167" formatCode="0.0000"/>
    <numFmt numFmtId="168" formatCode="#,##0.0000"/>
    <numFmt numFmtId="169" formatCode="0.0000000"/>
    <numFmt numFmtId="170" formatCode="0.0000000000"/>
    <numFmt numFmtId="171" formatCode="#,##0.000"/>
    <numFmt numFmtId="172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0" borderId="0" xfId="1" applyFont="1"/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9" fontId="6" fillId="0" borderId="2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left"/>
    </xf>
    <xf numFmtId="165" fontId="5" fillId="0" borderId="0" xfId="1" applyNumberFormat="1" applyFont="1" applyAlignment="1">
      <alignment horizontal="left"/>
    </xf>
    <xf numFmtId="0" fontId="5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6" fontId="8" fillId="3" borderId="0" xfId="1" applyNumberFormat="1" applyFont="1" applyFill="1" applyAlignment="1">
      <alignment horizontal="center"/>
    </xf>
    <xf numFmtId="0" fontId="5" fillId="3" borderId="0" xfId="1" applyFont="1" applyFill="1" applyAlignment="1">
      <alignment horizontal="center"/>
    </xf>
    <xf numFmtId="2" fontId="5" fillId="3" borderId="0" xfId="1" applyNumberFormat="1" applyFont="1" applyFill="1" applyAlignment="1">
      <alignment horizontal="center"/>
    </xf>
    <xf numFmtId="166" fontId="5" fillId="3" borderId="0" xfId="1" applyNumberFormat="1" applyFont="1" applyFill="1" applyAlignment="1">
      <alignment horizontal="center"/>
    </xf>
    <xf numFmtId="167" fontId="7" fillId="3" borderId="0" xfId="1" applyNumberFormat="1" applyFont="1" applyFill="1" applyAlignment="1">
      <alignment horizontal="center"/>
    </xf>
    <xf numFmtId="168" fontId="5" fillId="3" borderId="0" xfId="1" applyNumberFormat="1" applyFont="1" applyFill="1" applyAlignment="1">
      <alignment horizontal="center"/>
    </xf>
    <xf numFmtId="166" fontId="7" fillId="3" borderId="0" xfId="1" applyNumberFormat="1" applyFont="1" applyFill="1" applyAlignment="1">
      <alignment horizontal="center"/>
    </xf>
    <xf numFmtId="169" fontId="7" fillId="3" borderId="0" xfId="1" applyNumberFormat="1" applyFont="1" applyFill="1" applyAlignment="1">
      <alignment horizontal="center"/>
    </xf>
    <xf numFmtId="170" fontId="5" fillId="3" borderId="0" xfId="1" applyNumberFormat="1" applyFont="1" applyFill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171" fontId="7" fillId="0" borderId="3" xfId="1" applyNumberFormat="1" applyFont="1" applyBorder="1" applyAlignment="1">
      <alignment horizontal="center" vertical="center"/>
    </xf>
    <xf numFmtId="3" fontId="11" fillId="3" borderId="3" xfId="1" applyNumberFormat="1" applyFont="1" applyFill="1" applyBorder="1" applyAlignment="1">
      <alignment horizontal="center" vertical="center"/>
    </xf>
    <xf numFmtId="171" fontId="11" fillId="3" borderId="3" xfId="1" applyNumberFormat="1" applyFont="1" applyFill="1" applyBorder="1" applyAlignment="1">
      <alignment horizontal="center" vertical="center"/>
    </xf>
    <xf numFmtId="172" fontId="2" fillId="0" borderId="0" xfId="1" applyNumberFormat="1" applyFont="1" applyAlignment="1">
      <alignment horizontal="left"/>
    </xf>
    <xf numFmtId="0" fontId="12" fillId="4" borderId="3" xfId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left" vertical="center"/>
    </xf>
    <xf numFmtId="171" fontId="12" fillId="4" borderId="3" xfId="1" applyNumberFormat="1" applyFont="1" applyFill="1" applyBorder="1" applyAlignment="1">
      <alignment horizontal="center" vertical="center"/>
    </xf>
    <xf numFmtId="3" fontId="12" fillId="4" borderId="3" xfId="1" applyNumberFormat="1" applyFont="1" applyFill="1" applyBorder="1" applyAlignment="1">
      <alignment horizontal="center" vertical="center"/>
    </xf>
    <xf numFmtId="0" fontId="13" fillId="4" borderId="0" xfId="1" applyFont="1" applyFill="1" applyAlignment="1">
      <alignment horizontal="left"/>
    </xf>
    <xf numFmtId="0" fontId="7" fillId="5" borderId="3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left" vertical="center" indent="1"/>
    </xf>
    <xf numFmtId="171" fontId="7" fillId="5" borderId="3" xfId="1" applyNumberFormat="1" applyFont="1" applyFill="1" applyBorder="1" applyAlignment="1">
      <alignment horizontal="center" vertical="center"/>
    </xf>
    <xf numFmtId="3" fontId="7" fillId="5" borderId="3" xfId="1" applyNumberFormat="1" applyFont="1" applyFill="1" applyBorder="1" applyAlignment="1">
      <alignment horizontal="center" vertical="center"/>
    </xf>
    <xf numFmtId="0" fontId="2" fillId="5" borderId="0" xfId="1" applyFont="1" applyFill="1" applyAlignment="1">
      <alignment horizontal="left"/>
    </xf>
    <xf numFmtId="0" fontId="2" fillId="0" borderId="3" xfId="1" applyFont="1" applyBorder="1" applyAlignment="1">
      <alignment horizontal="left" vertical="center" wrapText="1" indent="2"/>
    </xf>
    <xf numFmtId="3" fontId="7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0" fontId="2" fillId="0" borderId="3" xfId="1" applyFont="1" applyBorder="1" applyAlignment="1">
      <alignment horizontal="left" vertical="center" wrapText="1" indent="4"/>
    </xf>
    <xf numFmtId="0" fontId="2" fillId="0" borderId="3" xfId="1" applyFont="1" applyBorder="1" applyAlignment="1">
      <alignment horizontal="left" vertical="center" indent="5"/>
    </xf>
    <xf numFmtId="0" fontId="2" fillId="0" borderId="3" xfId="1" applyFont="1" applyBorder="1" applyAlignment="1">
      <alignment horizontal="left" vertical="center" indent="4"/>
    </xf>
    <xf numFmtId="0" fontId="2" fillId="0" borderId="3" xfId="1" applyFont="1" applyBorder="1" applyAlignment="1">
      <alignment horizontal="left" vertical="center" wrapText="1" indent="3"/>
    </xf>
    <xf numFmtId="0" fontId="2" fillId="0" borderId="3" xfId="1" applyFont="1" applyBorder="1" applyAlignment="1">
      <alignment horizontal="left" vertical="center" indent="2"/>
    </xf>
    <xf numFmtId="0" fontId="2" fillId="0" borderId="3" xfId="1" applyFont="1" applyBorder="1" applyAlignment="1">
      <alignment horizontal="left" vertical="center" indent="1"/>
    </xf>
    <xf numFmtId="4" fontId="7" fillId="0" borderId="3" xfId="1" applyNumberFormat="1" applyFont="1" applyBorder="1" applyAlignment="1">
      <alignment horizontal="center" vertical="center"/>
    </xf>
    <xf numFmtId="0" fontId="2" fillId="5" borderId="3" xfId="1" applyFont="1" applyFill="1" applyBorder="1" applyAlignment="1">
      <alignment horizontal="left" vertical="center" indent="3"/>
    </xf>
    <xf numFmtId="0" fontId="2" fillId="0" borderId="4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7" fillId="0" borderId="0" xfId="1" applyFont="1"/>
  </cellXfs>
  <cellStyles count="3">
    <cellStyle name="Обычный" xfId="0" builtinId="0"/>
    <cellStyle name="Обычный 3 2" xfId="2" xr:uid="{EE2A402C-D8C6-4A8B-B7BF-BC93BFDA1311}"/>
    <cellStyle name="Обычный 7" xfId="1" xr:uid="{41DB895F-BE0A-4CCF-9EFB-DA5582DEE6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Y18">
            <v>234.83841945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D4A2-4DED-4934-A916-C5A4571BC0D4}">
  <sheetPr codeName="Лист29">
    <tabColor rgb="FFFF0000"/>
    <pageSetUpPr fitToPage="1"/>
  </sheetPr>
  <dimension ref="A1:Y120"/>
  <sheetViews>
    <sheetView tabSelected="1" topLeftCell="C3" zoomScaleNormal="100" workbookViewId="0">
      <selection activeCell="O21" sqref="O21"/>
    </sheetView>
  </sheetViews>
  <sheetFormatPr defaultRowHeight="15.75" outlineLevelRow="1" x14ac:dyDescent="0.25"/>
  <cols>
    <col min="1" max="1" width="7.7109375" style="7" customWidth="1"/>
    <col min="2" max="2" width="9.140625" style="7" customWidth="1"/>
    <col min="3" max="3" width="10" style="7" customWidth="1"/>
    <col min="4" max="5" width="9.140625" style="7" customWidth="1"/>
    <col min="6" max="6" width="11.7109375" style="8" customWidth="1"/>
    <col min="7" max="8" width="9.140625" style="7" customWidth="1"/>
    <col min="9" max="9" width="10.140625" style="7" customWidth="1"/>
    <col min="10" max="10" width="8.7109375" style="7" customWidth="1"/>
    <col min="11" max="11" width="8.140625" style="7" customWidth="1"/>
    <col min="12" max="15" width="8.7109375" style="7" customWidth="1"/>
    <col min="16" max="16" width="12.7109375" style="7" customWidth="1"/>
    <col min="17" max="17" width="9.42578125" style="7" customWidth="1"/>
    <col min="18" max="18" width="12.28515625" style="7" customWidth="1"/>
    <col min="19" max="19" width="9.42578125" style="7" customWidth="1"/>
    <col min="20" max="20" width="11.140625" style="7" customWidth="1"/>
    <col min="21" max="21" width="8.28515625" style="7" customWidth="1"/>
    <col min="22" max="22" width="12.7109375" style="7" customWidth="1"/>
    <col min="23" max="23" width="10.28515625" style="7" customWidth="1"/>
    <col min="24" max="24" width="12.5703125" style="7" customWidth="1"/>
    <col min="25" max="25" width="11.28515625" style="7" customWidth="1"/>
    <col min="26" max="27" width="10.42578125" style="7" bestFit="1" customWidth="1"/>
    <col min="28" max="265" width="9.140625" style="7"/>
    <col min="266" max="266" width="7.7109375" style="7" customWidth="1"/>
    <col min="267" max="267" width="9.140625" style="7" customWidth="1"/>
    <col min="268" max="268" width="10" style="7" customWidth="1"/>
    <col min="269" max="270" width="9.140625" style="7" customWidth="1"/>
    <col min="271" max="271" width="11.7109375" style="7" customWidth="1"/>
    <col min="272" max="273" width="9.140625" style="7" customWidth="1"/>
    <col min="274" max="274" width="10.42578125" style="7" customWidth="1"/>
    <col min="275" max="278" width="9.42578125" style="7" customWidth="1"/>
    <col min="279" max="279" width="16.28515625" style="7" customWidth="1"/>
    <col min="280" max="521" width="9.140625" style="7"/>
    <col min="522" max="522" width="7.7109375" style="7" customWidth="1"/>
    <col min="523" max="523" width="9.140625" style="7" customWidth="1"/>
    <col min="524" max="524" width="10" style="7" customWidth="1"/>
    <col min="525" max="526" width="9.140625" style="7" customWidth="1"/>
    <col min="527" max="527" width="11.7109375" style="7" customWidth="1"/>
    <col min="528" max="529" width="9.140625" style="7" customWidth="1"/>
    <col min="530" max="530" width="10.42578125" style="7" customWidth="1"/>
    <col min="531" max="534" width="9.42578125" style="7" customWidth="1"/>
    <col min="535" max="535" width="16.28515625" style="7" customWidth="1"/>
    <col min="536" max="777" width="9.140625" style="7"/>
    <col min="778" max="778" width="7.7109375" style="7" customWidth="1"/>
    <col min="779" max="779" width="9.140625" style="7" customWidth="1"/>
    <col min="780" max="780" width="10" style="7" customWidth="1"/>
    <col min="781" max="782" width="9.140625" style="7" customWidth="1"/>
    <col min="783" max="783" width="11.7109375" style="7" customWidth="1"/>
    <col min="784" max="785" width="9.140625" style="7" customWidth="1"/>
    <col min="786" max="786" width="10.42578125" style="7" customWidth="1"/>
    <col min="787" max="790" width="9.42578125" style="7" customWidth="1"/>
    <col min="791" max="791" width="16.28515625" style="7" customWidth="1"/>
    <col min="792" max="1033" width="9.140625" style="7"/>
    <col min="1034" max="1034" width="7.7109375" style="7" customWidth="1"/>
    <col min="1035" max="1035" width="9.140625" style="7" customWidth="1"/>
    <col min="1036" max="1036" width="10" style="7" customWidth="1"/>
    <col min="1037" max="1038" width="9.140625" style="7" customWidth="1"/>
    <col min="1039" max="1039" width="11.7109375" style="7" customWidth="1"/>
    <col min="1040" max="1041" width="9.140625" style="7" customWidth="1"/>
    <col min="1042" max="1042" width="10.42578125" style="7" customWidth="1"/>
    <col min="1043" max="1046" width="9.42578125" style="7" customWidth="1"/>
    <col min="1047" max="1047" width="16.28515625" style="7" customWidth="1"/>
    <col min="1048" max="1289" width="9.140625" style="7"/>
    <col min="1290" max="1290" width="7.7109375" style="7" customWidth="1"/>
    <col min="1291" max="1291" width="9.140625" style="7" customWidth="1"/>
    <col min="1292" max="1292" width="10" style="7" customWidth="1"/>
    <col min="1293" max="1294" width="9.140625" style="7" customWidth="1"/>
    <col min="1295" max="1295" width="11.7109375" style="7" customWidth="1"/>
    <col min="1296" max="1297" width="9.140625" style="7" customWidth="1"/>
    <col min="1298" max="1298" width="10.42578125" style="7" customWidth="1"/>
    <col min="1299" max="1302" width="9.42578125" style="7" customWidth="1"/>
    <col min="1303" max="1303" width="16.28515625" style="7" customWidth="1"/>
    <col min="1304" max="1545" width="9.140625" style="7"/>
    <col min="1546" max="1546" width="7.7109375" style="7" customWidth="1"/>
    <col min="1547" max="1547" width="9.140625" style="7" customWidth="1"/>
    <col min="1548" max="1548" width="10" style="7" customWidth="1"/>
    <col min="1549" max="1550" width="9.140625" style="7" customWidth="1"/>
    <col min="1551" max="1551" width="11.7109375" style="7" customWidth="1"/>
    <col min="1552" max="1553" width="9.140625" style="7" customWidth="1"/>
    <col min="1554" max="1554" width="10.42578125" style="7" customWidth="1"/>
    <col min="1555" max="1558" width="9.42578125" style="7" customWidth="1"/>
    <col min="1559" max="1559" width="16.28515625" style="7" customWidth="1"/>
    <col min="1560" max="1801" width="9.140625" style="7"/>
    <col min="1802" max="1802" width="7.7109375" style="7" customWidth="1"/>
    <col min="1803" max="1803" width="9.140625" style="7" customWidth="1"/>
    <col min="1804" max="1804" width="10" style="7" customWidth="1"/>
    <col min="1805" max="1806" width="9.140625" style="7" customWidth="1"/>
    <col min="1807" max="1807" width="11.7109375" style="7" customWidth="1"/>
    <col min="1808" max="1809" width="9.140625" style="7" customWidth="1"/>
    <col min="1810" max="1810" width="10.42578125" style="7" customWidth="1"/>
    <col min="1811" max="1814" width="9.42578125" style="7" customWidth="1"/>
    <col min="1815" max="1815" width="16.28515625" style="7" customWidth="1"/>
    <col min="1816" max="2057" width="9.140625" style="7"/>
    <col min="2058" max="2058" width="7.7109375" style="7" customWidth="1"/>
    <col min="2059" max="2059" width="9.140625" style="7" customWidth="1"/>
    <col min="2060" max="2060" width="10" style="7" customWidth="1"/>
    <col min="2061" max="2062" width="9.140625" style="7" customWidth="1"/>
    <col min="2063" max="2063" width="11.7109375" style="7" customWidth="1"/>
    <col min="2064" max="2065" width="9.140625" style="7" customWidth="1"/>
    <col min="2066" max="2066" width="10.42578125" style="7" customWidth="1"/>
    <col min="2067" max="2070" width="9.42578125" style="7" customWidth="1"/>
    <col min="2071" max="2071" width="16.28515625" style="7" customWidth="1"/>
    <col min="2072" max="2313" width="9.140625" style="7"/>
    <col min="2314" max="2314" width="7.7109375" style="7" customWidth="1"/>
    <col min="2315" max="2315" width="9.140625" style="7" customWidth="1"/>
    <col min="2316" max="2316" width="10" style="7" customWidth="1"/>
    <col min="2317" max="2318" width="9.140625" style="7" customWidth="1"/>
    <col min="2319" max="2319" width="11.7109375" style="7" customWidth="1"/>
    <col min="2320" max="2321" width="9.140625" style="7" customWidth="1"/>
    <col min="2322" max="2322" width="10.42578125" style="7" customWidth="1"/>
    <col min="2323" max="2326" width="9.42578125" style="7" customWidth="1"/>
    <col min="2327" max="2327" width="16.28515625" style="7" customWidth="1"/>
    <col min="2328" max="2569" width="9.140625" style="7"/>
    <col min="2570" max="2570" width="7.7109375" style="7" customWidth="1"/>
    <col min="2571" max="2571" width="9.140625" style="7" customWidth="1"/>
    <col min="2572" max="2572" width="10" style="7" customWidth="1"/>
    <col min="2573" max="2574" width="9.140625" style="7" customWidth="1"/>
    <col min="2575" max="2575" width="11.7109375" style="7" customWidth="1"/>
    <col min="2576" max="2577" width="9.140625" style="7" customWidth="1"/>
    <col min="2578" max="2578" width="10.42578125" style="7" customWidth="1"/>
    <col min="2579" max="2582" width="9.42578125" style="7" customWidth="1"/>
    <col min="2583" max="2583" width="16.28515625" style="7" customWidth="1"/>
    <col min="2584" max="2825" width="9.140625" style="7"/>
    <col min="2826" max="2826" width="7.7109375" style="7" customWidth="1"/>
    <col min="2827" max="2827" width="9.140625" style="7" customWidth="1"/>
    <col min="2828" max="2828" width="10" style="7" customWidth="1"/>
    <col min="2829" max="2830" width="9.140625" style="7" customWidth="1"/>
    <col min="2831" max="2831" width="11.7109375" style="7" customWidth="1"/>
    <col min="2832" max="2833" width="9.140625" style="7" customWidth="1"/>
    <col min="2834" max="2834" width="10.42578125" style="7" customWidth="1"/>
    <col min="2835" max="2838" width="9.42578125" style="7" customWidth="1"/>
    <col min="2839" max="2839" width="16.28515625" style="7" customWidth="1"/>
    <col min="2840" max="3081" width="9.140625" style="7"/>
    <col min="3082" max="3082" width="7.7109375" style="7" customWidth="1"/>
    <col min="3083" max="3083" width="9.140625" style="7" customWidth="1"/>
    <col min="3084" max="3084" width="10" style="7" customWidth="1"/>
    <col min="3085" max="3086" width="9.140625" style="7" customWidth="1"/>
    <col min="3087" max="3087" width="11.7109375" style="7" customWidth="1"/>
    <col min="3088" max="3089" width="9.140625" style="7" customWidth="1"/>
    <col min="3090" max="3090" width="10.42578125" style="7" customWidth="1"/>
    <col min="3091" max="3094" width="9.42578125" style="7" customWidth="1"/>
    <col min="3095" max="3095" width="16.28515625" style="7" customWidth="1"/>
    <col min="3096" max="3337" width="9.140625" style="7"/>
    <col min="3338" max="3338" width="7.7109375" style="7" customWidth="1"/>
    <col min="3339" max="3339" width="9.140625" style="7" customWidth="1"/>
    <col min="3340" max="3340" width="10" style="7" customWidth="1"/>
    <col min="3341" max="3342" width="9.140625" style="7" customWidth="1"/>
    <col min="3343" max="3343" width="11.7109375" style="7" customWidth="1"/>
    <col min="3344" max="3345" width="9.140625" style="7" customWidth="1"/>
    <col min="3346" max="3346" width="10.42578125" style="7" customWidth="1"/>
    <col min="3347" max="3350" width="9.42578125" style="7" customWidth="1"/>
    <col min="3351" max="3351" width="16.28515625" style="7" customWidth="1"/>
    <col min="3352" max="3593" width="9.140625" style="7"/>
    <col min="3594" max="3594" width="7.7109375" style="7" customWidth="1"/>
    <col min="3595" max="3595" width="9.140625" style="7" customWidth="1"/>
    <col min="3596" max="3596" width="10" style="7" customWidth="1"/>
    <col min="3597" max="3598" width="9.140625" style="7" customWidth="1"/>
    <col min="3599" max="3599" width="11.7109375" style="7" customWidth="1"/>
    <col min="3600" max="3601" width="9.140625" style="7" customWidth="1"/>
    <col min="3602" max="3602" width="10.42578125" style="7" customWidth="1"/>
    <col min="3603" max="3606" width="9.42578125" style="7" customWidth="1"/>
    <col min="3607" max="3607" width="16.28515625" style="7" customWidth="1"/>
    <col min="3608" max="3849" width="9.140625" style="7"/>
    <col min="3850" max="3850" width="7.7109375" style="7" customWidth="1"/>
    <col min="3851" max="3851" width="9.140625" style="7" customWidth="1"/>
    <col min="3852" max="3852" width="10" style="7" customWidth="1"/>
    <col min="3853" max="3854" width="9.140625" style="7" customWidth="1"/>
    <col min="3855" max="3855" width="11.7109375" style="7" customWidth="1"/>
    <col min="3856" max="3857" width="9.140625" style="7" customWidth="1"/>
    <col min="3858" max="3858" width="10.42578125" style="7" customWidth="1"/>
    <col min="3859" max="3862" width="9.42578125" style="7" customWidth="1"/>
    <col min="3863" max="3863" width="16.28515625" style="7" customWidth="1"/>
    <col min="3864" max="4105" width="9.140625" style="7"/>
    <col min="4106" max="4106" width="7.7109375" style="7" customWidth="1"/>
    <col min="4107" max="4107" width="9.140625" style="7" customWidth="1"/>
    <col min="4108" max="4108" width="10" style="7" customWidth="1"/>
    <col min="4109" max="4110" width="9.140625" style="7" customWidth="1"/>
    <col min="4111" max="4111" width="11.7109375" style="7" customWidth="1"/>
    <col min="4112" max="4113" width="9.140625" style="7" customWidth="1"/>
    <col min="4114" max="4114" width="10.42578125" style="7" customWidth="1"/>
    <col min="4115" max="4118" width="9.42578125" style="7" customWidth="1"/>
    <col min="4119" max="4119" width="16.28515625" style="7" customWidth="1"/>
    <col min="4120" max="4361" width="9.140625" style="7"/>
    <col min="4362" max="4362" width="7.7109375" style="7" customWidth="1"/>
    <col min="4363" max="4363" width="9.140625" style="7" customWidth="1"/>
    <col min="4364" max="4364" width="10" style="7" customWidth="1"/>
    <col min="4365" max="4366" width="9.140625" style="7" customWidth="1"/>
    <col min="4367" max="4367" width="11.7109375" style="7" customWidth="1"/>
    <col min="4368" max="4369" width="9.140625" style="7" customWidth="1"/>
    <col min="4370" max="4370" width="10.42578125" style="7" customWidth="1"/>
    <col min="4371" max="4374" width="9.42578125" style="7" customWidth="1"/>
    <col min="4375" max="4375" width="16.28515625" style="7" customWidth="1"/>
    <col min="4376" max="4617" width="9.140625" style="7"/>
    <col min="4618" max="4618" width="7.7109375" style="7" customWidth="1"/>
    <col min="4619" max="4619" width="9.140625" style="7" customWidth="1"/>
    <col min="4620" max="4620" width="10" style="7" customWidth="1"/>
    <col min="4621" max="4622" width="9.140625" style="7" customWidth="1"/>
    <col min="4623" max="4623" width="11.7109375" style="7" customWidth="1"/>
    <col min="4624" max="4625" width="9.140625" style="7" customWidth="1"/>
    <col min="4626" max="4626" width="10.42578125" style="7" customWidth="1"/>
    <col min="4627" max="4630" width="9.42578125" style="7" customWidth="1"/>
    <col min="4631" max="4631" width="16.28515625" style="7" customWidth="1"/>
    <col min="4632" max="4873" width="9.140625" style="7"/>
    <col min="4874" max="4874" width="7.7109375" style="7" customWidth="1"/>
    <col min="4875" max="4875" width="9.140625" style="7" customWidth="1"/>
    <col min="4876" max="4876" width="10" style="7" customWidth="1"/>
    <col min="4877" max="4878" width="9.140625" style="7" customWidth="1"/>
    <col min="4879" max="4879" width="11.7109375" style="7" customWidth="1"/>
    <col min="4880" max="4881" width="9.140625" style="7" customWidth="1"/>
    <col min="4882" max="4882" width="10.42578125" style="7" customWidth="1"/>
    <col min="4883" max="4886" width="9.42578125" style="7" customWidth="1"/>
    <col min="4887" max="4887" width="16.28515625" style="7" customWidth="1"/>
    <col min="4888" max="5129" width="9.140625" style="7"/>
    <col min="5130" max="5130" width="7.7109375" style="7" customWidth="1"/>
    <col min="5131" max="5131" width="9.140625" style="7" customWidth="1"/>
    <col min="5132" max="5132" width="10" style="7" customWidth="1"/>
    <col min="5133" max="5134" width="9.140625" style="7" customWidth="1"/>
    <col min="5135" max="5135" width="11.7109375" style="7" customWidth="1"/>
    <col min="5136" max="5137" width="9.140625" style="7" customWidth="1"/>
    <col min="5138" max="5138" width="10.42578125" style="7" customWidth="1"/>
    <col min="5139" max="5142" width="9.42578125" style="7" customWidth="1"/>
    <col min="5143" max="5143" width="16.28515625" style="7" customWidth="1"/>
    <col min="5144" max="5385" width="9.140625" style="7"/>
    <col min="5386" max="5386" width="7.7109375" style="7" customWidth="1"/>
    <col min="5387" max="5387" width="9.140625" style="7" customWidth="1"/>
    <col min="5388" max="5388" width="10" style="7" customWidth="1"/>
    <col min="5389" max="5390" width="9.140625" style="7" customWidth="1"/>
    <col min="5391" max="5391" width="11.7109375" style="7" customWidth="1"/>
    <col min="5392" max="5393" width="9.140625" style="7" customWidth="1"/>
    <col min="5394" max="5394" width="10.42578125" style="7" customWidth="1"/>
    <col min="5395" max="5398" width="9.42578125" style="7" customWidth="1"/>
    <col min="5399" max="5399" width="16.28515625" style="7" customWidth="1"/>
    <col min="5400" max="5641" width="9.140625" style="7"/>
    <col min="5642" max="5642" width="7.7109375" style="7" customWidth="1"/>
    <col min="5643" max="5643" width="9.140625" style="7" customWidth="1"/>
    <col min="5644" max="5644" width="10" style="7" customWidth="1"/>
    <col min="5645" max="5646" width="9.140625" style="7" customWidth="1"/>
    <col min="5647" max="5647" width="11.7109375" style="7" customWidth="1"/>
    <col min="5648" max="5649" width="9.140625" style="7" customWidth="1"/>
    <col min="5650" max="5650" width="10.42578125" style="7" customWidth="1"/>
    <col min="5651" max="5654" width="9.42578125" style="7" customWidth="1"/>
    <col min="5655" max="5655" width="16.28515625" style="7" customWidth="1"/>
    <col min="5656" max="5897" width="9.140625" style="7"/>
    <col min="5898" max="5898" width="7.7109375" style="7" customWidth="1"/>
    <col min="5899" max="5899" width="9.140625" style="7" customWidth="1"/>
    <col min="5900" max="5900" width="10" style="7" customWidth="1"/>
    <col min="5901" max="5902" width="9.140625" style="7" customWidth="1"/>
    <col min="5903" max="5903" width="11.7109375" style="7" customWidth="1"/>
    <col min="5904" max="5905" width="9.140625" style="7" customWidth="1"/>
    <col min="5906" max="5906" width="10.42578125" style="7" customWidth="1"/>
    <col min="5907" max="5910" width="9.42578125" style="7" customWidth="1"/>
    <col min="5911" max="5911" width="16.28515625" style="7" customWidth="1"/>
    <col min="5912" max="6153" width="9.140625" style="7"/>
    <col min="6154" max="6154" width="7.7109375" style="7" customWidth="1"/>
    <col min="6155" max="6155" width="9.140625" style="7" customWidth="1"/>
    <col min="6156" max="6156" width="10" style="7" customWidth="1"/>
    <col min="6157" max="6158" width="9.140625" style="7" customWidth="1"/>
    <col min="6159" max="6159" width="11.7109375" style="7" customWidth="1"/>
    <col min="6160" max="6161" width="9.140625" style="7" customWidth="1"/>
    <col min="6162" max="6162" width="10.42578125" style="7" customWidth="1"/>
    <col min="6163" max="6166" width="9.42578125" style="7" customWidth="1"/>
    <col min="6167" max="6167" width="16.28515625" style="7" customWidth="1"/>
    <col min="6168" max="6409" width="9.140625" style="7"/>
    <col min="6410" max="6410" width="7.7109375" style="7" customWidth="1"/>
    <col min="6411" max="6411" width="9.140625" style="7" customWidth="1"/>
    <col min="6412" max="6412" width="10" style="7" customWidth="1"/>
    <col min="6413" max="6414" width="9.140625" style="7" customWidth="1"/>
    <col min="6415" max="6415" width="11.7109375" style="7" customWidth="1"/>
    <col min="6416" max="6417" width="9.140625" style="7" customWidth="1"/>
    <col min="6418" max="6418" width="10.42578125" style="7" customWidth="1"/>
    <col min="6419" max="6422" width="9.42578125" style="7" customWidth="1"/>
    <col min="6423" max="6423" width="16.28515625" style="7" customWidth="1"/>
    <col min="6424" max="6665" width="9.140625" style="7"/>
    <col min="6666" max="6666" width="7.7109375" style="7" customWidth="1"/>
    <col min="6667" max="6667" width="9.140625" style="7" customWidth="1"/>
    <col min="6668" max="6668" width="10" style="7" customWidth="1"/>
    <col min="6669" max="6670" width="9.140625" style="7" customWidth="1"/>
    <col min="6671" max="6671" width="11.7109375" style="7" customWidth="1"/>
    <col min="6672" max="6673" width="9.140625" style="7" customWidth="1"/>
    <col min="6674" max="6674" width="10.42578125" style="7" customWidth="1"/>
    <col min="6675" max="6678" width="9.42578125" style="7" customWidth="1"/>
    <col min="6679" max="6679" width="16.28515625" style="7" customWidth="1"/>
    <col min="6680" max="6921" width="9.140625" style="7"/>
    <col min="6922" max="6922" width="7.7109375" style="7" customWidth="1"/>
    <col min="6923" max="6923" width="9.140625" style="7" customWidth="1"/>
    <col min="6924" max="6924" width="10" style="7" customWidth="1"/>
    <col min="6925" max="6926" width="9.140625" style="7" customWidth="1"/>
    <col min="6927" max="6927" width="11.7109375" style="7" customWidth="1"/>
    <col min="6928" max="6929" width="9.140625" style="7" customWidth="1"/>
    <col min="6930" max="6930" width="10.42578125" style="7" customWidth="1"/>
    <col min="6931" max="6934" width="9.42578125" style="7" customWidth="1"/>
    <col min="6935" max="6935" width="16.28515625" style="7" customWidth="1"/>
    <col min="6936" max="7177" width="9.140625" style="7"/>
    <col min="7178" max="7178" width="7.7109375" style="7" customWidth="1"/>
    <col min="7179" max="7179" width="9.140625" style="7" customWidth="1"/>
    <col min="7180" max="7180" width="10" style="7" customWidth="1"/>
    <col min="7181" max="7182" width="9.140625" style="7" customWidth="1"/>
    <col min="7183" max="7183" width="11.7109375" style="7" customWidth="1"/>
    <col min="7184" max="7185" width="9.140625" style="7" customWidth="1"/>
    <col min="7186" max="7186" width="10.42578125" style="7" customWidth="1"/>
    <col min="7187" max="7190" width="9.42578125" style="7" customWidth="1"/>
    <col min="7191" max="7191" width="16.28515625" style="7" customWidth="1"/>
    <col min="7192" max="7433" width="9.140625" style="7"/>
    <col min="7434" max="7434" width="7.7109375" style="7" customWidth="1"/>
    <col min="7435" max="7435" width="9.140625" style="7" customWidth="1"/>
    <col min="7436" max="7436" width="10" style="7" customWidth="1"/>
    <col min="7437" max="7438" width="9.140625" style="7" customWidth="1"/>
    <col min="7439" max="7439" width="11.7109375" style="7" customWidth="1"/>
    <col min="7440" max="7441" width="9.140625" style="7" customWidth="1"/>
    <col min="7442" max="7442" width="10.42578125" style="7" customWidth="1"/>
    <col min="7443" max="7446" width="9.42578125" style="7" customWidth="1"/>
    <col min="7447" max="7447" width="16.28515625" style="7" customWidth="1"/>
    <col min="7448" max="7689" width="9.140625" style="7"/>
    <col min="7690" max="7690" width="7.7109375" style="7" customWidth="1"/>
    <col min="7691" max="7691" width="9.140625" style="7" customWidth="1"/>
    <col min="7692" max="7692" width="10" style="7" customWidth="1"/>
    <col min="7693" max="7694" width="9.140625" style="7" customWidth="1"/>
    <col min="7695" max="7695" width="11.7109375" style="7" customWidth="1"/>
    <col min="7696" max="7697" width="9.140625" style="7" customWidth="1"/>
    <col min="7698" max="7698" width="10.42578125" style="7" customWidth="1"/>
    <col min="7699" max="7702" width="9.42578125" style="7" customWidth="1"/>
    <col min="7703" max="7703" width="16.28515625" style="7" customWidth="1"/>
    <col min="7704" max="7945" width="9.140625" style="7"/>
    <col min="7946" max="7946" width="7.7109375" style="7" customWidth="1"/>
    <col min="7947" max="7947" width="9.140625" style="7" customWidth="1"/>
    <col min="7948" max="7948" width="10" style="7" customWidth="1"/>
    <col min="7949" max="7950" width="9.140625" style="7" customWidth="1"/>
    <col min="7951" max="7951" width="11.7109375" style="7" customWidth="1"/>
    <col min="7952" max="7953" width="9.140625" style="7" customWidth="1"/>
    <col min="7954" max="7954" width="10.42578125" style="7" customWidth="1"/>
    <col min="7955" max="7958" width="9.42578125" style="7" customWidth="1"/>
    <col min="7959" max="7959" width="16.28515625" style="7" customWidth="1"/>
    <col min="7960" max="8201" width="9.140625" style="7"/>
    <col min="8202" max="8202" width="7.7109375" style="7" customWidth="1"/>
    <col min="8203" max="8203" width="9.140625" style="7" customWidth="1"/>
    <col min="8204" max="8204" width="10" style="7" customWidth="1"/>
    <col min="8205" max="8206" width="9.140625" style="7" customWidth="1"/>
    <col min="8207" max="8207" width="11.7109375" style="7" customWidth="1"/>
    <col min="8208" max="8209" width="9.140625" style="7" customWidth="1"/>
    <col min="8210" max="8210" width="10.42578125" style="7" customWidth="1"/>
    <col min="8211" max="8214" width="9.42578125" style="7" customWidth="1"/>
    <col min="8215" max="8215" width="16.28515625" style="7" customWidth="1"/>
    <col min="8216" max="8457" width="9.140625" style="7"/>
    <col min="8458" max="8458" width="7.7109375" style="7" customWidth="1"/>
    <col min="8459" max="8459" width="9.140625" style="7" customWidth="1"/>
    <col min="8460" max="8460" width="10" style="7" customWidth="1"/>
    <col min="8461" max="8462" width="9.140625" style="7" customWidth="1"/>
    <col min="8463" max="8463" width="11.7109375" style="7" customWidth="1"/>
    <col min="8464" max="8465" width="9.140625" style="7" customWidth="1"/>
    <col min="8466" max="8466" width="10.42578125" style="7" customWidth="1"/>
    <col min="8467" max="8470" width="9.42578125" style="7" customWidth="1"/>
    <col min="8471" max="8471" width="16.28515625" style="7" customWidth="1"/>
    <col min="8472" max="8713" width="9.140625" style="7"/>
    <col min="8714" max="8714" width="7.7109375" style="7" customWidth="1"/>
    <col min="8715" max="8715" width="9.140625" style="7" customWidth="1"/>
    <col min="8716" max="8716" width="10" style="7" customWidth="1"/>
    <col min="8717" max="8718" width="9.140625" style="7" customWidth="1"/>
    <col min="8719" max="8719" width="11.7109375" style="7" customWidth="1"/>
    <col min="8720" max="8721" width="9.140625" style="7" customWidth="1"/>
    <col min="8722" max="8722" width="10.42578125" style="7" customWidth="1"/>
    <col min="8723" max="8726" width="9.42578125" style="7" customWidth="1"/>
    <col min="8727" max="8727" width="16.28515625" style="7" customWidth="1"/>
    <col min="8728" max="8969" width="9.140625" style="7"/>
    <col min="8970" max="8970" width="7.7109375" style="7" customWidth="1"/>
    <col min="8971" max="8971" width="9.140625" style="7" customWidth="1"/>
    <col min="8972" max="8972" width="10" style="7" customWidth="1"/>
    <col min="8973" max="8974" width="9.140625" style="7" customWidth="1"/>
    <col min="8975" max="8975" width="11.7109375" style="7" customWidth="1"/>
    <col min="8976" max="8977" width="9.140625" style="7" customWidth="1"/>
    <col min="8978" max="8978" width="10.42578125" style="7" customWidth="1"/>
    <col min="8979" max="8982" width="9.42578125" style="7" customWidth="1"/>
    <col min="8983" max="8983" width="16.28515625" style="7" customWidth="1"/>
    <col min="8984" max="9225" width="9.140625" style="7"/>
    <col min="9226" max="9226" width="7.7109375" style="7" customWidth="1"/>
    <col min="9227" max="9227" width="9.140625" style="7" customWidth="1"/>
    <col min="9228" max="9228" width="10" style="7" customWidth="1"/>
    <col min="9229" max="9230" width="9.140625" style="7" customWidth="1"/>
    <col min="9231" max="9231" width="11.7109375" style="7" customWidth="1"/>
    <col min="9232" max="9233" width="9.140625" style="7" customWidth="1"/>
    <col min="9234" max="9234" width="10.42578125" style="7" customWidth="1"/>
    <col min="9235" max="9238" width="9.42578125" style="7" customWidth="1"/>
    <col min="9239" max="9239" width="16.28515625" style="7" customWidth="1"/>
    <col min="9240" max="9481" width="9.140625" style="7"/>
    <col min="9482" max="9482" width="7.7109375" style="7" customWidth="1"/>
    <col min="9483" max="9483" width="9.140625" style="7" customWidth="1"/>
    <col min="9484" max="9484" width="10" style="7" customWidth="1"/>
    <col min="9485" max="9486" width="9.140625" style="7" customWidth="1"/>
    <col min="9487" max="9487" width="11.7109375" style="7" customWidth="1"/>
    <col min="9488" max="9489" width="9.140625" style="7" customWidth="1"/>
    <col min="9490" max="9490" width="10.42578125" style="7" customWidth="1"/>
    <col min="9491" max="9494" width="9.42578125" style="7" customWidth="1"/>
    <col min="9495" max="9495" width="16.28515625" style="7" customWidth="1"/>
    <col min="9496" max="9737" width="9.140625" style="7"/>
    <col min="9738" max="9738" width="7.7109375" style="7" customWidth="1"/>
    <col min="9739" max="9739" width="9.140625" style="7" customWidth="1"/>
    <col min="9740" max="9740" width="10" style="7" customWidth="1"/>
    <col min="9741" max="9742" width="9.140625" style="7" customWidth="1"/>
    <col min="9743" max="9743" width="11.7109375" style="7" customWidth="1"/>
    <col min="9744" max="9745" width="9.140625" style="7" customWidth="1"/>
    <col min="9746" max="9746" width="10.42578125" style="7" customWidth="1"/>
    <col min="9747" max="9750" width="9.42578125" style="7" customWidth="1"/>
    <col min="9751" max="9751" width="16.28515625" style="7" customWidth="1"/>
    <col min="9752" max="9993" width="9.140625" style="7"/>
    <col min="9994" max="9994" width="7.7109375" style="7" customWidth="1"/>
    <col min="9995" max="9995" width="9.140625" style="7" customWidth="1"/>
    <col min="9996" max="9996" width="10" style="7" customWidth="1"/>
    <col min="9997" max="9998" width="9.140625" style="7" customWidth="1"/>
    <col min="9999" max="9999" width="11.7109375" style="7" customWidth="1"/>
    <col min="10000" max="10001" width="9.140625" style="7" customWidth="1"/>
    <col min="10002" max="10002" width="10.42578125" style="7" customWidth="1"/>
    <col min="10003" max="10006" width="9.42578125" style="7" customWidth="1"/>
    <col min="10007" max="10007" width="16.28515625" style="7" customWidth="1"/>
    <col min="10008" max="10249" width="9.140625" style="7"/>
    <col min="10250" max="10250" width="7.7109375" style="7" customWidth="1"/>
    <col min="10251" max="10251" width="9.140625" style="7" customWidth="1"/>
    <col min="10252" max="10252" width="10" style="7" customWidth="1"/>
    <col min="10253" max="10254" width="9.140625" style="7" customWidth="1"/>
    <col min="10255" max="10255" width="11.7109375" style="7" customWidth="1"/>
    <col min="10256" max="10257" width="9.140625" style="7" customWidth="1"/>
    <col min="10258" max="10258" width="10.42578125" style="7" customWidth="1"/>
    <col min="10259" max="10262" width="9.42578125" style="7" customWidth="1"/>
    <col min="10263" max="10263" width="16.28515625" style="7" customWidth="1"/>
    <col min="10264" max="10505" width="9.140625" style="7"/>
    <col min="10506" max="10506" width="7.7109375" style="7" customWidth="1"/>
    <col min="10507" max="10507" width="9.140625" style="7" customWidth="1"/>
    <col min="10508" max="10508" width="10" style="7" customWidth="1"/>
    <col min="10509" max="10510" width="9.140625" style="7" customWidth="1"/>
    <col min="10511" max="10511" width="11.7109375" style="7" customWidth="1"/>
    <col min="10512" max="10513" width="9.140625" style="7" customWidth="1"/>
    <col min="10514" max="10514" width="10.42578125" style="7" customWidth="1"/>
    <col min="10515" max="10518" width="9.42578125" style="7" customWidth="1"/>
    <col min="10519" max="10519" width="16.28515625" style="7" customWidth="1"/>
    <col min="10520" max="10761" width="9.140625" style="7"/>
    <col min="10762" max="10762" width="7.7109375" style="7" customWidth="1"/>
    <col min="10763" max="10763" width="9.140625" style="7" customWidth="1"/>
    <col min="10764" max="10764" width="10" style="7" customWidth="1"/>
    <col min="10765" max="10766" width="9.140625" style="7" customWidth="1"/>
    <col min="10767" max="10767" width="11.7109375" style="7" customWidth="1"/>
    <col min="10768" max="10769" width="9.140625" style="7" customWidth="1"/>
    <col min="10770" max="10770" width="10.42578125" style="7" customWidth="1"/>
    <col min="10771" max="10774" width="9.42578125" style="7" customWidth="1"/>
    <col min="10775" max="10775" width="16.28515625" style="7" customWidth="1"/>
    <col min="10776" max="11017" width="9.140625" style="7"/>
    <col min="11018" max="11018" width="7.7109375" style="7" customWidth="1"/>
    <col min="11019" max="11019" width="9.140625" style="7" customWidth="1"/>
    <col min="11020" max="11020" width="10" style="7" customWidth="1"/>
    <col min="11021" max="11022" width="9.140625" style="7" customWidth="1"/>
    <col min="11023" max="11023" width="11.7109375" style="7" customWidth="1"/>
    <col min="11024" max="11025" width="9.140625" style="7" customWidth="1"/>
    <col min="11026" max="11026" width="10.42578125" style="7" customWidth="1"/>
    <col min="11027" max="11030" width="9.42578125" style="7" customWidth="1"/>
    <col min="11031" max="11031" width="16.28515625" style="7" customWidth="1"/>
    <col min="11032" max="11273" width="9.140625" style="7"/>
    <col min="11274" max="11274" width="7.7109375" style="7" customWidth="1"/>
    <col min="11275" max="11275" width="9.140625" style="7" customWidth="1"/>
    <col min="11276" max="11276" width="10" style="7" customWidth="1"/>
    <col min="11277" max="11278" width="9.140625" style="7" customWidth="1"/>
    <col min="11279" max="11279" width="11.7109375" style="7" customWidth="1"/>
    <col min="11280" max="11281" width="9.140625" style="7" customWidth="1"/>
    <col min="11282" max="11282" width="10.42578125" style="7" customWidth="1"/>
    <col min="11283" max="11286" width="9.42578125" style="7" customWidth="1"/>
    <col min="11287" max="11287" width="16.28515625" style="7" customWidth="1"/>
    <col min="11288" max="11529" width="9.140625" style="7"/>
    <col min="11530" max="11530" width="7.7109375" style="7" customWidth="1"/>
    <col min="11531" max="11531" width="9.140625" style="7" customWidth="1"/>
    <col min="11532" max="11532" width="10" style="7" customWidth="1"/>
    <col min="11533" max="11534" width="9.140625" style="7" customWidth="1"/>
    <col min="11535" max="11535" width="11.7109375" style="7" customWidth="1"/>
    <col min="11536" max="11537" width="9.140625" style="7" customWidth="1"/>
    <col min="11538" max="11538" width="10.42578125" style="7" customWidth="1"/>
    <col min="11539" max="11542" width="9.42578125" style="7" customWidth="1"/>
    <col min="11543" max="11543" width="16.28515625" style="7" customWidth="1"/>
    <col min="11544" max="11785" width="9.140625" style="7"/>
    <col min="11786" max="11786" width="7.7109375" style="7" customWidth="1"/>
    <col min="11787" max="11787" width="9.140625" style="7" customWidth="1"/>
    <col min="11788" max="11788" width="10" style="7" customWidth="1"/>
    <col min="11789" max="11790" width="9.140625" style="7" customWidth="1"/>
    <col min="11791" max="11791" width="11.7109375" style="7" customWidth="1"/>
    <col min="11792" max="11793" width="9.140625" style="7" customWidth="1"/>
    <col min="11794" max="11794" width="10.42578125" style="7" customWidth="1"/>
    <col min="11795" max="11798" width="9.42578125" style="7" customWidth="1"/>
    <col min="11799" max="11799" width="16.28515625" style="7" customWidth="1"/>
    <col min="11800" max="12041" width="9.140625" style="7"/>
    <col min="12042" max="12042" width="7.7109375" style="7" customWidth="1"/>
    <col min="12043" max="12043" width="9.140625" style="7" customWidth="1"/>
    <col min="12044" max="12044" width="10" style="7" customWidth="1"/>
    <col min="12045" max="12046" width="9.140625" style="7" customWidth="1"/>
    <col min="12047" max="12047" width="11.7109375" style="7" customWidth="1"/>
    <col min="12048" max="12049" width="9.140625" style="7" customWidth="1"/>
    <col min="12050" max="12050" width="10.42578125" style="7" customWidth="1"/>
    <col min="12051" max="12054" width="9.42578125" style="7" customWidth="1"/>
    <col min="12055" max="12055" width="16.28515625" style="7" customWidth="1"/>
    <col min="12056" max="12297" width="9.140625" style="7"/>
    <col min="12298" max="12298" width="7.7109375" style="7" customWidth="1"/>
    <col min="12299" max="12299" width="9.140625" style="7" customWidth="1"/>
    <col min="12300" max="12300" width="10" style="7" customWidth="1"/>
    <col min="12301" max="12302" width="9.140625" style="7" customWidth="1"/>
    <col min="12303" max="12303" width="11.7109375" style="7" customWidth="1"/>
    <col min="12304" max="12305" width="9.140625" style="7" customWidth="1"/>
    <col min="12306" max="12306" width="10.42578125" style="7" customWidth="1"/>
    <col min="12307" max="12310" width="9.42578125" style="7" customWidth="1"/>
    <col min="12311" max="12311" width="16.28515625" style="7" customWidth="1"/>
    <col min="12312" max="12553" width="9.140625" style="7"/>
    <col min="12554" max="12554" width="7.7109375" style="7" customWidth="1"/>
    <col min="12555" max="12555" width="9.140625" style="7" customWidth="1"/>
    <col min="12556" max="12556" width="10" style="7" customWidth="1"/>
    <col min="12557" max="12558" width="9.140625" style="7" customWidth="1"/>
    <col min="12559" max="12559" width="11.7109375" style="7" customWidth="1"/>
    <col min="12560" max="12561" width="9.140625" style="7" customWidth="1"/>
    <col min="12562" max="12562" width="10.42578125" style="7" customWidth="1"/>
    <col min="12563" max="12566" width="9.42578125" style="7" customWidth="1"/>
    <col min="12567" max="12567" width="16.28515625" style="7" customWidth="1"/>
    <col min="12568" max="12809" width="9.140625" style="7"/>
    <col min="12810" max="12810" width="7.7109375" style="7" customWidth="1"/>
    <col min="12811" max="12811" width="9.140625" style="7" customWidth="1"/>
    <col min="12812" max="12812" width="10" style="7" customWidth="1"/>
    <col min="12813" max="12814" width="9.140625" style="7" customWidth="1"/>
    <col min="12815" max="12815" width="11.7109375" style="7" customWidth="1"/>
    <col min="12816" max="12817" width="9.140625" style="7" customWidth="1"/>
    <col min="12818" max="12818" width="10.42578125" style="7" customWidth="1"/>
    <col min="12819" max="12822" width="9.42578125" style="7" customWidth="1"/>
    <col min="12823" max="12823" width="16.28515625" style="7" customWidth="1"/>
    <col min="12824" max="13065" width="9.140625" style="7"/>
    <col min="13066" max="13066" width="7.7109375" style="7" customWidth="1"/>
    <col min="13067" max="13067" width="9.140625" style="7" customWidth="1"/>
    <col min="13068" max="13068" width="10" style="7" customWidth="1"/>
    <col min="13069" max="13070" width="9.140625" style="7" customWidth="1"/>
    <col min="13071" max="13071" width="11.7109375" style="7" customWidth="1"/>
    <col min="13072" max="13073" width="9.140625" style="7" customWidth="1"/>
    <col min="13074" max="13074" width="10.42578125" style="7" customWidth="1"/>
    <col min="13075" max="13078" width="9.42578125" style="7" customWidth="1"/>
    <col min="13079" max="13079" width="16.28515625" style="7" customWidth="1"/>
    <col min="13080" max="13321" width="9.140625" style="7"/>
    <col min="13322" max="13322" width="7.7109375" style="7" customWidth="1"/>
    <col min="13323" max="13323" width="9.140625" style="7" customWidth="1"/>
    <col min="13324" max="13324" width="10" style="7" customWidth="1"/>
    <col min="13325" max="13326" width="9.140625" style="7" customWidth="1"/>
    <col min="13327" max="13327" width="11.7109375" style="7" customWidth="1"/>
    <col min="13328" max="13329" width="9.140625" style="7" customWidth="1"/>
    <col min="13330" max="13330" width="10.42578125" style="7" customWidth="1"/>
    <col min="13331" max="13334" width="9.42578125" style="7" customWidth="1"/>
    <col min="13335" max="13335" width="16.28515625" style="7" customWidth="1"/>
    <col min="13336" max="13577" width="9.140625" style="7"/>
    <col min="13578" max="13578" width="7.7109375" style="7" customWidth="1"/>
    <col min="13579" max="13579" width="9.140625" style="7" customWidth="1"/>
    <col min="13580" max="13580" width="10" style="7" customWidth="1"/>
    <col min="13581" max="13582" width="9.140625" style="7" customWidth="1"/>
    <col min="13583" max="13583" width="11.7109375" style="7" customWidth="1"/>
    <col min="13584" max="13585" width="9.140625" style="7" customWidth="1"/>
    <col min="13586" max="13586" width="10.42578125" style="7" customWidth="1"/>
    <col min="13587" max="13590" width="9.42578125" style="7" customWidth="1"/>
    <col min="13591" max="13591" width="16.28515625" style="7" customWidth="1"/>
    <col min="13592" max="13833" width="9.140625" style="7"/>
    <col min="13834" max="13834" width="7.7109375" style="7" customWidth="1"/>
    <col min="13835" max="13835" width="9.140625" style="7" customWidth="1"/>
    <col min="13836" max="13836" width="10" style="7" customWidth="1"/>
    <col min="13837" max="13838" width="9.140625" style="7" customWidth="1"/>
    <col min="13839" max="13839" width="11.7109375" style="7" customWidth="1"/>
    <col min="13840" max="13841" width="9.140625" style="7" customWidth="1"/>
    <col min="13842" max="13842" width="10.42578125" style="7" customWidth="1"/>
    <col min="13843" max="13846" width="9.42578125" style="7" customWidth="1"/>
    <col min="13847" max="13847" width="16.28515625" style="7" customWidth="1"/>
    <col min="13848" max="14089" width="9.140625" style="7"/>
    <col min="14090" max="14090" width="7.7109375" style="7" customWidth="1"/>
    <col min="14091" max="14091" width="9.140625" style="7" customWidth="1"/>
    <col min="14092" max="14092" width="10" style="7" customWidth="1"/>
    <col min="14093" max="14094" width="9.140625" style="7" customWidth="1"/>
    <col min="14095" max="14095" width="11.7109375" style="7" customWidth="1"/>
    <col min="14096" max="14097" width="9.140625" style="7" customWidth="1"/>
    <col min="14098" max="14098" width="10.42578125" style="7" customWidth="1"/>
    <col min="14099" max="14102" width="9.42578125" style="7" customWidth="1"/>
    <col min="14103" max="14103" width="16.28515625" style="7" customWidth="1"/>
    <col min="14104" max="14345" width="9.140625" style="7"/>
    <col min="14346" max="14346" width="7.7109375" style="7" customWidth="1"/>
    <col min="14347" max="14347" width="9.140625" style="7" customWidth="1"/>
    <col min="14348" max="14348" width="10" style="7" customWidth="1"/>
    <col min="14349" max="14350" width="9.140625" style="7" customWidth="1"/>
    <col min="14351" max="14351" width="11.7109375" style="7" customWidth="1"/>
    <col min="14352" max="14353" width="9.140625" style="7" customWidth="1"/>
    <col min="14354" max="14354" width="10.42578125" style="7" customWidth="1"/>
    <col min="14355" max="14358" width="9.42578125" style="7" customWidth="1"/>
    <col min="14359" max="14359" width="16.28515625" style="7" customWidth="1"/>
    <col min="14360" max="14601" width="9.140625" style="7"/>
    <col min="14602" max="14602" width="7.7109375" style="7" customWidth="1"/>
    <col min="14603" max="14603" width="9.140625" style="7" customWidth="1"/>
    <col min="14604" max="14604" width="10" style="7" customWidth="1"/>
    <col min="14605" max="14606" width="9.140625" style="7" customWidth="1"/>
    <col min="14607" max="14607" width="11.7109375" style="7" customWidth="1"/>
    <col min="14608" max="14609" width="9.140625" style="7" customWidth="1"/>
    <col min="14610" max="14610" width="10.42578125" style="7" customWidth="1"/>
    <col min="14611" max="14614" width="9.42578125" style="7" customWidth="1"/>
    <col min="14615" max="14615" width="16.28515625" style="7" customWidth="1"/>
    <col min="14616" max="14857" width="9.140625" style="7"/>
    <col min="14858" max="14858" width="7.7109375" style="7" customWidth="1"/>
    <col min="14859" max="14859" width="9.140625" style="7" customWidth="1"/>
    <col min="14860" max="14860" width="10" style="7" customWidth="1"/>
    <col min="14861" max="14862" width="9.140625" style="7" customWidth="1"/>
    <col min="14863" max="14863" width="11.7109375" style="7" customWidth="1"/>
    <col min="14864" max="14865" width="9.140625" style="7" customWidth="1"/>
    <col min="14866" max="14866" width="10.42578125" style="7" customWidth="1"/>
    <col min="14867" max="14870" width="9.42578125" style="7" customWidth="1"/>
    <col min="14871" max="14871" width="16.28515625" style="7" customWidth="1"/>
    <col min="14872" max="15113" width="9.140625" style="7"/>
    <col min="15114" max="15114" width="7.7109375" style="7" customWidth="1"/>
    <col min="15115" max="15115" width="9.140625" style="7" customWidth="1"/>
    <col min="15116" max="15116" width="10" style="7" customWidth="1"/>
    <col min="15117" max="15118" width="9.140625" style="7" customWidth="1"/>
    <col min="15119" max="15119" width="11.7109375" style="7" customWidth="1"/>
    <col min="15120" max="15121" width="9.140625" style="7" customWidth="1"/>
    <col min="15122" max="15122" width="10.42578125" style="7" customWidth="1"/>
    <col min="15123" max="15126" width="9.42578125" style="7" customWidth="1"/>
    <col min="15127" max="15127" width="16.28515625" style="7" customWidth="1"/>
    <col min="15128" max="15369" width="9.140625" style="7"/>
    <col min="15370" max="15370" width="7.7109375" style="7" customWidth="1"/>
    <col min="15371" max="15371" width="9.140625" style="7" customWidth="1"/>
    <col min="15372" max="15372" width="10" style="7" customWidth="1"/>
    <col min="15373" max="15374" width="9.140625" style="7" customWidth="1"/>
    <col min="15375" max="15375" width="11.7109375" style="7" customWidth="1"/>
    <col min="15376" max="15377" width="9.140625" style="7" customWidth="1"/>
    <col min="15378" max="15378" width="10.42578125" style="7" customWidth="1"/>
    <col min="15379" max="15382" width="9.42578125" style="7" customWidth="1"/>
    <col min="15383" max="15383" width="16.28515625" style="7" customWidth="1"/>
    <col min="15384" max="15625" width="9.140625" style="7"/>
    <col min="15626" max="15626" width="7.7109375" style="7" customWidth="1"/>
    <col min="15627" max="15627" width="9.140625" style="7" customWidth="1"/>
    <col min="15628" max="15628" width="10" style="7" customWidth="1"/>
    <col min="15629" max="15630" width="9.140625" style="7" customWidth="1"/>
    <col min="15631" max="15631" width="11.7109375" style="7" customWidth="1"/>
    <col min="15632" max="15633" width="9.140625" style="7" customWidth="1"/>
    <col min="15634" max="15634" width="10.42578125" style="7" customWidth="1"/>
    <col min="15635" max="15638" width="9.42578125" style="7" customWidth="1"/>
    <col min="15639" max="15639" width="16.28515625" style="7" customWidth="1"/>
    <col min="15640" max="15881" width="9.140625" style="7"/>
    <col min="15882" max="15882" width="7.7109375" style="7" customWidth="1"/>
    <col min="15883" max="15883" width="9.140625" style="7" customWidth="1"/>
    <col min="15884" max="15884" width="10" style="7" customWidth="1"/>
    <col min="15885" max="15886" width="9.140625" style="7" customWidth="1"/>
    <col min="15887" max="15887" width="11.7109375" style="7" customWidth="1"/>
    <col min="15888" max="15889" width="9.140625" style="7" customWidth="1"/>
    <col min="15890" max="15890" width="10.42578125" style="7" customWidth="1"/>
    <col min="15891" max="15894" width="9.42578125" style="7" customWidth="1"/>
    <col min="15895" max="15895" width="16.28515625" style="7" customWidth="1"/>
    <col min="15896" max="16137" width="9.140625" style="7"/>
    <col min="16138" max="16138" width="7.7109375" style="7" customWidth="1"/>
    <col min="16139" max="16139" width="9.140625" style="7" customWidth="1"/>
    <col min="16140" max="16140" width="10" style="7" customWidth="1"/>
    <col min="16141" max="16142" width="9.140625" style="7" customWidth="1"/>
    <col min="16143" max="16143" width="11.7109375" style="7" customWidth="1"/>
    <col min="16144" max="16145" width="9.140625" style="7" customWidth="1"/>
    <col min="16146" max="16146" width="10.42578125" style="7" customWidth="1"/>
    <col min="16147" max="16150" width="9.42578125" style="7" customWidth="1"/>
    <col min="16151" max="16151" width="16.28515625" style="7" customWidth="1"/>
    <col min="16152" max="16384" width="9.140625" style="7"/>
  </cols>
  <sheetData>
    <row r="1" spans="1:24" s="1" customFormat="1" ht="13.5" hidden="1" customHeight="1" outlineLevel="1" x14ac:dyDescent="0.2">
      <c r="F1" s="2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</row>
    <row r="2" spans="1:24" s="1" customFormat="1" ht="13.5" hidden="1" customHeight="1" outlineLevel="1" x14ac:dyDescent="0.2">
      <c r="F2" s="2"/>
      <c r="L2" s="5"/>
      <c r="M2" s="5"/>
      <c r="N2" s="5"/>
      <c r="O2" s="5"/>
      <c r="P2" s="6"/>
      <c r="Q2" s="6"/>
      <c r="R2" s="6"/>
      <c r="S2" s="6"/>
      <c r="T2" s="6"/>
      <c r="U2" s="6"/>
      <c r="V2" s="6"/>
      <c r="W2" s="6"/>
    </row>
    <row r="3" spans="1:24" ht="14.25" customHeight="1" collapsed="1" x14ac:dyDescent="0.25"/>
    <row r="4" spans="1:24" s="10" customFormat="1" x14ac:dyDescent="0.25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ht="14.25" customHeight="1" x14ac:dyDescent="0.25"/>
    <row r="6" spans="1:24" s="14" customFormat="1" ht="15" customHeight="1" x14ac:dyDescent="0.25">
      <c r="A6" s="11" t="s">
        <v>1</v>
      </c>
      <c r="B6" s="11"/>
      <c r="C6" s="11"/>
      <c r="D6" s="12" t="s">
        <v>2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3"/>
      <c r="R6" s="13"/>
      <c r="S6" s="13"/>
      <c r="T6" s="13"/>
      <c r="U6" s="13"/>
      <c r="V6" s="13"/>
      <c r="W6" s="13"/>
    </row>
    <row r="7" spans="1:24" s="15" customFormat="1" ht="11.25" x14ac:dyDescent="0.2">
      <c r="D7" s="16" t="s">
        <v>3</v>
      </c>
      <c r="E7" s="17"/>
      <c r="F7" s="17"/>
      <c r="G7" s="17"/>
      <c r="H7" s="17"/>
      <c r="I7" s="17"/>
      <c r="J7" s="17"/>
      <c r="K7" s="17"/>
      <c r="L7" s="17"/>
      <c r="M7" s="16"/>
      <c r="N7" s="16"/>
      <c r="O7" s="16"/>
      <c r="P7" s="18"/>
      <c r="Q7" s="18"/>
      <c r="R7" s="18"/>
      <c r="S7" s="18"/>
      <c r="T7" s="18"/>
      <c r="U7" s="18"/>
      <c r="V7" s="18"/>
      <c r="W7" s="18"/>
    </row>
    <row r="8" spans="1:24" s="15" customFormat="1" ht="11.25" x14ac:dyDescent="0.2"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4" s="14" customFormat="1" ht="15" customHeight="1" x14ac:dyDescent="0.25">
      <c r="A9" s="19" t="s">
        <v>4</v>
      </c>
      <c r="B9" s="19"/>
      <c r="C9" s="19"/>
      <c r="D9" s="19"/>
      <c r="E9" s="20" t="s">
        <v>5</v>
      </c>
      <c r="F9" s="20"/>
      <c r="G9" s="20"/>
      <c r="H9" s="20"/>
      <c r="I9" s="20"/>
      <c r="J9" s="20"/>
      <c r="K9" s="20"/>
      <c r="L9" s="20"/>
    </row>
    <row r="10" spans="1:24" ht="3.95" customHeight="1" x14ac:dyDescent="0.25"/>
    <row r="11" spans="1:24" s="14" customFormat="1" ht="15" x14ac:dyDescent="0.25">
      <c r="F11" s="21"/>
      <c r="G11" s="22" t="s">
        <v>6</v>
      </c>
      <c r="H11" s="23" t="s">
        <v>7</v>
      </c>
      <c r="I11" s="14" t="s">
        <v>8</v>
      </c>
      <c r="R11" s="24"/>
      <c r="T11" s="25"/>
      <c r="U11" s="25"/>
      <c r="V11" s="25"/>
    </row>
    <row r="12" spans="1:24" ht="14.25" customHeight="1" x14ac:dyDescent="0.25"/>
    <row r="13" spans="1:24" s="14" customFormat="1" ht="37.5" customHeight="1" x14ac:dyDescent="0.25">
      <c r="A13" s="26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s="15" customFormat="1" ht="11.25" x14ac:dyDescent="0.2">
      <c r="A14" s="27" t="s">
        <v>10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s="14" customFormat="1" ht="15" x14ac:dyDescent="0.25">
      <c r="A15" s="28" t="s">
        <v>11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14" customFormat="1" ht="15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9"/>
      <c r="N16" s="29"/>
      <c r="O16" s="30"/>
      <c r="P16" s="31"/>
      <c r="Q16" s="32"/>
      <c r="R16" s="33"/>
      <c r="S16" s="34"/>
      <c r="T16" s="35"/>
      <c r="U16" s="35"/>
      <c r="V16" s="36"/>
      <c r="W16" s="37"/>
      <c r="X16" s="21" t="s">
        <v>12</v>
      </c>
    </row>
    <row r="17" spans="1:25" s="1" customFormat="1" ht="54" customHeight="1" x14ac:dyDescent="0.2">
      <c r="A17" s="38" t="s">
        <v>13</v>
      </c>
      <c r="B17" s="38" t="s">
        <v>14</v>
      </c>
      <c r="C17" s="38"/>
      <c r="D17" s="38"/>
      <c r="E17" s="38"/>
      <c r="F17" s="38"/>
      <c r="G17" s="38"/>
      <c r="H17" s="38"/>
      <c r="I17" s="38" t="s">
        <v>15</v>
      </c>
      <c r="J17" s="39" t="s">
        <v>16</v>
      </c>
      <c r="K17" s="39" t="s">
        <v>17</v>
      </c>
      <c r="L17" s="40" t="s">
        <v>18</v>
      </c>
      <c r="M17" s="41" t="s">
        <v>19</v>
      </c>
      <c r="N17" s="42"/>
      <c r="O17" s="41" t="s">
        <v>20</v>
      </c>
      <c r="P17" s="42"/>
      <c r="Q17" s="41" t="s">
        <v>21</v>
      </c>
      <c r="R17" s="42"/>
      <c r="S17" s="41" t="s">
        <v>22</v>
      </c>
      <c r="T17" s="42"/>
      <c r="U17" s="43" t="s">
        <v>23</v>
      </c>
      <c r="V17" s="44"/>
      <c r="W17" s="45" t="s">
        <v>24</v>
      </c>
      <c r="X17" s="45"/>
    </row>
    <row r="18" spans="1:25" s="1" customFormat="1" ht="48" x14ac:dyDescent="0.2">
      <c r="A18" s="38"/>
      <c r="B18" s="38"/>
      <c r="C18" s="38"/>
      <c r="D18" s="38"/>
      <c r="E18" s="38"/>
      <c r="F18" s="38"/>
      <c r="G18" s="38"/>
      <c r="H18" s="38"/>
      <c r="I18" s="38"/>
      <c r="J18" s="39" t="s">
        <v>25</v>
      </c>
      <c r="K18" s="39" t="s">
        <v>25</v>
      </c>
      <c r="L18" s="39" t="s">
        <v>25</v>
      </c>
      <c r="M18" s="39" t="s">
        <v>25</v>
      </c>
      <c r="N18" s="39" t="s">
        <v>26</v>
      </c>
      <c r="O18" s="39" t="s">
        <v>25</v>
      </c>
      <c r="P18" s="46" t="s">
        <v>27</v>
      </c>
      <c r="Q18" s="39" t="s">
        <v>25</v>
      </c>
      <c r="R18" s="46" t="s">
        <v>27</v>
      </c>
      <c r="S18" s="39" t="s">
        <v>25</v>
      </c>
      <c r="T18" s="46" t="s">
        <v>27</v>
      </c>
      <c r="U18" s="47" t="s">
        <v>25</v>
      </c>
      <c r="V18" s="48" t="s">
        <v>27</v>
      </c>
      <c r="W18" s="39" t="s">
        <v>25</v>
      </c>
      <c r="X18" s="46" t="s">
        <v>27</v>
      </c>
    </row>
    <row r="19" spans="1:25" s="15" customFormat="1" ht="12" x14ac:dyDescent="0.2">
      <c r="A19" s="49">
        <v>1</v>
      </c>
      <c r="B19" s="50">
        <v>2</v>
      </c>
      <c r="C19" s="50"/>
      <c r="D19" s="50"/>
      <c r="E19" s="50"/>
      <c r="F19" s="50"/>
      <c r="G19" s="50"/>
      <c r="H19" s="50"/>
      <c r="I19" s="49">
        <v>3</v>
      </c>
      <c r="J19" s="49">
        <f>I19+1</f>
        <v>4</v>
      </c>
      <c r="K19" s="49">
        <f>J19+1</f>
        <v>5</v>
      </c>
      <c r="L19" s="49">
        <f t="shared" ref="L19:X19" si="0">K19+1</f>
        <v>6</v>
      </c>
      <c r="M19" s="49">
        <f t="shared" si="0"/>
        <v>7</v>
      </c>
      <c r="N19" s="49">
        <f t="shared" si="0"/>
        <v>8</v>
      </c>
      <c r="O19" s="49">
        <f t="shared" si="0"/>
        <v>9</v>
      </c>
      <c r="P19" s="49">
        <f t="shared" si="0"/>
        <v>10</v>
      </c>
      <c r="Q19" s="49">
        <f t="shared" si="0"/>
        <v>11</v>
      </c>
      <c r="R19" s="49">
        <f t="shared" si="0"/>
        <v>12</v>
      </c>
      <c r="S19" s="49">
        <f t="shared" si="0"/>
        <v>13</v>
      </c>
      <c r="T19" s="49">
        <f t="shared" si="0"/>
        <v>14</v>
      </c>
      <c r="U19" s="49">
        <f t="shared" si="0"/>
        <v>15</v>
      </c>
      <c r="V19" s="49">
        <f t="shared" si="0"/>
        <v>16</v>
      </c>
      <c r="W19" s="49">
        <f t="shared" si="0"/>
        <v>17</v>
      </c>
      <c r="X19" s="49">
        <f t="shared" si="0"/>
        <v>18</v>
      </c>
    </row>
    <row r="20" spans="1:25" s="1" customFormat="1" ht="12.75" customHeight="1" x14ac:dyDescent="0.2">
      <c r="A20" s="51" t="s">
        <v>28</v>
      </c>
      <c r="B20" s="51"/>
      <c r="C20" s="51"/>
      <c r="D20" s="51"/>
      <c r="E20" s="51"/>
      <c r="F20" s="51"/>
      <c r="G20" s="51"/>
      <c r="H20" s="51"/>
      <c r="I20" s="52" t="s">
        <v>29</v>
      </c>
      <c r="J20" s="53">
        <f t="shared" ref="J20:V20" si="1">J21</f>
        <v>15.0405</v>
      </c>
      <c r="K20" s="53">
        <f t="shared" si="1"/>
        <v>22.047682299999998</v>
      </c>
      <c r="L20" s="53">
        <f t="shared" si="1"/>
        <v>53.013869999999997</v>
      </c>
      <c r="M20" s="53">
        <f t="shared" si="1"/>
        <v>234.17500000000001</v>
      </c>
      <c r="N20" s="53">
        <f t="shared" si="1"/>
        <v>234.83841945</v>
      </c>
      <c r="O20" s="53">
        <f t="shared" si="1"/>
        <v>240.38780310999999</v>
      </c>
      <c r="P20" s="53">
        <f t="shared" si="1"/>
        <v>263.38779999999997</v>
      </c>
      <c r="Q20" s="53">
        <f t="shared" si="1"/>
        <v>245.12066879999998</v>
      </c>
      <c r="R20" s="53">
        <f t="shared" si="1"/>
        <v>410.69900000000001</v>
      </c>
      <c r="S20" s="53">
        <f t="shared" si="1"/>
        <v>254.92</v>
      </c>
      <c r="T20" s="53">
        <f t="shared" si="1"/>
        <v>427.12696</v>
      </c>
      <c r="U20" s="54">
        <f t="shared" si="1"/>
        <v>0</v>
      </c>
      <c r="V20" s="55">
        <f t="shared" si="1"/>
        <v>444.21203800000001</v>
      </c>
      <c r="W20" s="53">
        <f>J20+K20+L20+M20+O20+Q20+S20+U20</f>
        <v>1064.70552421</v>
      </c>
      <c r="X20" s="53">
        <f>J20+K20+L20+N20+P20+R20+T20+V20</f>
        <v>1870.3662697499999</v>
      </c>
      <c r="Y20" s="56"/>
    </row>
    <row r="21" spans="1:25" s="61" customFormat="1" ht="12" x14ac:dyDescent="0.2">
      <c r="A21" s="57" t="s">
        <v>30</v>
      </c>
      <c r="B21" s="58" t="s">
        <v>31</v>
      </c>
      <c r="C21" s="58"/>
      <c r="D21" s="58"/>
      <c r="E21" s="58"/>
      <c r="F21" s="58"/>
      <c r="G21" s="58"/>
      <c r="H21" s="58"/>
      <c r="I21" s="57" t="s">
        <v>29</v>
      </c>
      <c r="J21" s="59">
        <f t="shared" ref="J21:L21" si="2">J22+J46</f>
        <v>15.0405</v>
      </c>
      <c r="K21" s="59">
        <f t="shared" si="2"/>
        <v>22.047682299999998</v>
      </c>
      <c r="L21" s="59">
        <f t="shared" si="2"/>
        <v>53.013869999999997</v>
      </c>
      <c r="M21" s="59">
        <f t="shared" ref="M21:T21" si="3">M22+M46+M75</f>
        <v>234.17500000000001</v>
      </c>
      <c r="N21" s="59">
        <f t="shared" si="3"/>
        <v>234.83841945</v>
      </c>
      <c r="O21" s="59">
        <f t="shared" si="3"/>
        <v>240.38780310999999</v>
      </c>
      <c r="P21" s="59">
        <f t="shared" si="3"/>
        <v>263.38779999999997</v>
      </c>
      <c r="Q21" s="59">
        <f t="shared" si="3"/>
        <v>245.12066879999998</v>
      </c>
      <c r="R21" s="59">
        <f t="shared" si="3"/>
        <v>410.69900000000001</v>
      </c>
      <c r="S21" s="59">
        <f t="shared" si="3"/>
        <v>254.92</v>
      </c>
      <c r="T21" s="59">
        <f t="shared" si="3"/>
        <v>427.12696</v>
      </c>
      <c r="U21" s="60">
        <f t="shared" ref="U21" si="4">U22+U46</f>
        <v>0</v>
      </c>
      <c r="V21" s="59">
        <f>V22+V46+V75</f>
        <v>444.21203800000001</v>
      </c>
      <c r="W21" s="53">
        <f>J21+K21+L21+M21+O21+Q21+S21+U21</f>
        <v>1064.70552421</v>
      </c>
      <c r="X21" s="53">
        <f>J21+K21+L21+N21+P21+R21+T21+V21</f>
        <v>1870.3662697499999</v>
      </c>
    </row>
    <row r="22" spans="1:25" s="66" customFormat="1" ht="12" x14ac:dyDescent="0.2">
      <c r="A22" s="62" t="s">
        <v>32</v>
      </c>
      <c r="B22" s="63" t="s">
        <v>33</v>
      </c>
      <c r="C22" s="63"/>
      <c r="D22" s="63"/>
      <c r="E22" s="63"/>
      <c r="F22" s="63"/>
      <c r="G22" s="63"/>
      <c r="H22" s="63"/>
      <c r="I22" s="62" t="s">
        <v>29</v>
      </c>
      <c r="J22" s="64">
        <f t="shared" ref="J22:V22" si="5">J23</f>
        <v>12.4353</v>
      </c>
      <c r="K22" s="64">
        <f t="shared" si="5"/>
        <v>11.521699999999999</v>
      </c>
      <c r="L22" s="64">
        <f t="shared" si="5"/>
        <v>29.508510000000001</v>
      </c>
      <c r="M22" s="64">
        <f t="shared" si="5"/>
        <v>111.3802</v>
      </c>
      <c r="N22" s="64">
        <f t="shared" si="5"/>
        <v>111.3802</v>
      </c>
      <c r="O22" s="64">
        <f t="shared" si="5"/>
        <v>117.59340311</v>
      </c>
      <c r="P22" s="64">
        <f t="shared" si="5"/>
        <v>117.5934</v>
      </c>
      <c r="Q22" s="64">
        <f t="shared" si="5"/>
        <v>122.32626879999999</v>
      </c>
      <c r="R22" s="64">
        <f t="shared" si="5"/>
        <v>152.69900000000001</v>
      </c>
      <c r="S22" s="64">
        <f t="shared" si="5"/>
        <v>132.12559999999999</v>
      </c>
      <c r="T22" s="64">
        <f t="shared" si="5"/>
        <v>169.12696</v>
      </c>
      <c r="U22" s="65">
        <f t="shared" si="5"/>
        <v>0</v>
      </c>
      <c r="V22" s="64">
        <f t="shared" si="5"/>
        <v>186.21203800000001</v>
      </c>
      <c r="W22" s="53">
        <f>J22+K22+L22+M22+O22+Q22+S22+U22</f>
        <v>536.89098190999994</v>
      </c>
      <c r="X22" s="53">
        <f>J22+K22+L22+N22+P22+R22+T22+V22</f>
        <v>790.47710800000004</v>
      </c>
    </row>
    <row r="23" spans="1:25" s="1" customFormat="1" ht="24" customHeight="1" x14ac:dyDescent="0.2">
      <c r="A23" s="52" t="s">
        <v>34</v>
      </c>
      <c r="B23" s="67" t="s">
        <v>35</v>
      </c>
      <c r="C23" s="67"/>
      <c r="D23" s="67"/>
      <c r="E23" s="67"/>
      <c r="F23" s="67"/>
      <c r="G23" s="67"/>
      <c r="H23" s="67"/>
      <c r="I23" s="52" t="s">
        <v>29</v>
      </c>
      <c r="J23" s="53">
        <f>J29</f>
        <v>12.4353</v>
      </c>
      <c r="K23" s="53">
        <f t="shared" ref="K23" si="6">K29</f>
        <v>11.521699999999999</v>
      </c>
      <c r="L23" s="53">
        <f>L29</f>
        <v>29.508510000000001</v>
      </c>
      <c r="M23" s="53">
        <f t="shared" ref="M23:V23" si="7">M29</f>
        <v>111.3802</v>
      </c>
      <c r="N23" s="53">
        <f t="shared" si="7"/>
        <v>111.3802</v>
      </c>
      <c r="O23" s="53">
        <f t="shared" si="7"/>
        <v>117.59340311</v>
      </c>
      <c r="P23" s="53">
        <f t="shared" si="7"/>
        <v>117.5934</v>
      </c>
      <c r="Q23" s="53">
        <f t="shared" si="7"/>
        <v>122.32626879999999</v>
      </c>
      <c r="R23" s="53">
        <f t="shared" si="7"/>
        <v>152.69900000000001</v>
      </c>
      <c r="S23" s="53">
        <f t="shared" si="7"/>
        <v>132.12559999999999</v>
      </c>
      <c r="T23" s="53">
        <f t="shared" si="7"/>
        <v>169.12696</v>
      </c>
      <c r="U23" s="68">
        <f t="shared" si="7"/>
        <v>0</v>
      </c>
      <c r="V23" s="53">
        <f t="shared" si="7"/>
        <v>186.21203800000001</v>
      </c>
      <c r="W23" s="53">
        <f>J23+K23+L23+M23+O23+Q23+S23+U23</f>
        <v>536.89098190999994</v>
      </c>
      <c r="X23" s="53">
        <f>J23+K23+L23+N23+P23+R23+T23+V23</f>
        <v>790.47710800000004</v>
      </c>
    </row>
    <row r="24" spans="1:25" s="1" customFormat="1" ht="12" x14ac:dyDescent="0.2">
      <c r="A24" s="52" t="s">
        <v>36</v>
      </c>
      <c r="B24" s="69" t="s">
        <v>37</v>
      </c>
      <c r="C24" s="69"/>
      <c r="D24" s="69"/>
      <c r="E24" s="69"/>
      <c r="F24" s="69"/>
      <c r="G24" s="69"/>
      <c r="H24" s="69"/>
      <c r="I24" s="52" t="s">
        <v>29</v>
      </c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</row>
    <row r="25" spans="1:25" s="1" customFormat="1" ht="24" customHeight="1" x14ac:dyDescent="0.2">
      <c r="A25" s="52" t="s">
        <v>38</v>
      </c>
      <c r="B25" s="70" t="s">
        <v>39</v>
      </c>
      <c r="C25" s="70"/>
      <c r="D25" s="70"/>
      <c r="E25" s="70"/>
      <c r="F25" s="70"/>
      <c r="G25" s="70"/>
      <c r="H25" s="70"/>
      <c r="I25" s="52" t="s">
        <v>29</v>
      </c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</row>
    <row r="26" spans="1:25" s="1" customFormat="1" ht="24" customHeight="1" x14ac:dyDescent="0.2">
      <c r="A26" s="52" t="s">
        <v>40</v>
      </c>
      <c r="B26" s="70" t="s">
        <v>41</v>
      </c>
      <c r="C26" s="70"/>
      <c r="D26" s="70"/>
      <c r="E26" s="70"/>
      <c r="F26" s="70"/>
      <c r="G26" s="70"/>
      <c r="H26" s="70"/>
      <c r="I26" s="52" t="s">
        <v>29</v>
      </c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spans="1:25" s="1" customFormat="1" ht="24" customHeight="1" x14ac:dyDescent="0.2">
      <c r="A27" s="52" t="s">
        <v>42</v>
      </c>
      <c r="B27" s="70" t="s">
        <v>43</v>
      </c>
      <c r="C27" s="70"/>
      <c r="D27" s="70"/>
      <c r="E27" s="70"/>
      <c r="F27" s="70"/>
      <c r="G27" s="70"/>
      <c r="H27" s="70"/>
      <c r="I27" s="52" t="s">
        <v>29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spans="1:25" s="1" customFormat="1" ht="12" x14ac:dyDescent="0.2">
      <c r="A28" s="52" t="s">
        <v>44</v>
      </c>
      <c r="B28" s="69" t="s">
        <v>45</v>
      </c>
      <c r="C28" s="69"/>
      <c r="D28" s="69"/>
      <c r="E28" s="69"/>
      <c r="F28" s="69"/>
      <c r="G28" s="69"/>
      <c r="H28" s="69"/>
      <c r="I28" s="52" t="s">
        <v>29</v>
      </c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spans="1:25" s="1" customFormat="1" ht="12" x14ac:dyDescent="0.2">
      <c r="A29" s="52" t="s">
        <v>46</v>
      </c>
      <c r="B29" s="69" t="s">
        <v>47</v>
      </c>
      <c r="C29" s="69"/>
      <c r="D29" s="69"/>
      <c r="E29" s="69"/>
      <c r="F29" s="69"/>
      <c r="G29" s="69"/>
      <c r="H29" s="69"/>
      <c r="I29" s="52" t="s">
        <v>29</v>
      </c>
      <c r="J29" s="53">
        <v>12.4353</v>
      </c>
      <c r="K29" s="53">
        <v>11.521699999999999</v>
      </c>
      <c r="L29" s="53">
        <v>29.508510000000001</v>
      </c>
      <c r="M29" s="53">
        <v>111.3802</v>
      </c>
      <c r="N29" s="53">
        <v>111.3802</v>
      </c>
      <c r="O29" s="53">
        <v>117.59340311</v>
      </c>
      <c r="P29" s="53">
        <v>117.5934</v>
      </c>
      <c r="Q29" s="53">
        <v>122.32626879999999</v>
      </c>
      <c r="R29" s="53">
        <v>152.69900000000001</v>
      </c>
      <c r="S29" s="53">
        <v>132.12559999999999</v>
      </c>
      <c r="T29" s="53">
        <v>169.12696</v>
      </c>
      <c r="U29" s="68">
        <v>0</v>
      </c>
      <c r="V29" s="53">
        <v>186.21203800000001</v>
      </c>
      <c r="W29" s="53">
        <f>J29+K29+L29+M29+O29+Q29+S29+U29</f>
        <v>536.89098190999994</v>
      </c>
      <c r="X29" s="53">
        <f>J29+K29+L29+N29+P29+R29+T29+V29</f>
        <v>790.47710800000004</v>
      </c>
    </row>
    <row r="30" spans="1:25" s="1" customFormat="1" ht="12" x14ac:dyDescent="0.2">
      <c r="A30" s="52" t="s">
        <v>48</v>
      </c>
      <c r="B30" s="69" t="s">
        <v>49</v>
      </c>
      <c r="C30" s="69"/>
      <c r="D30" s="69"/>
      <c r="E30" s="69"/>
      <c r="F30" s="69"/>
      <c r="G30" s="69"/>
      <c r="H30" s="69"/>
      <c r="I30" s="52" t="s">
        <v>29</v>
      </c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68"/>
      <c r="V30" s="53"/>
      <c r="W30" s="53"/>
      <c r="X30" s="53"/>
    </row>
    <row r="31" spans="1:25" s="1" customFormat="1" ht="12" x14ac:dyDescent="0.2">
      <c r="A31" s="52" t="s">
        <v>50</v>
      </c>
      <c r="B31" s="69" t="s">
        <v>51</v>
      </c>
      <c r="C31" s="69"/>
      <c r="D31" s="69"/>
      <c r="E31" s="69"/>
      <c r="F31" s="69"/>
      <c r="G31" s="69"/>
      <c r="H31" s="69"/>
      <c r="I31" s="52" t="s">
        <v>29</v>
      </c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68"/>
      <c r="V31" s="53"/>
      <c r="W31" s="53"/>
      <c r="X31" s="53"/>
    </row>
    <row r="32" spans="1:25" s="1" customFormat="1" ht="24" customHeight="1" x14ac:dyDescent="0.2">
      <c r="A32" s="52" t="s">
        <v>52</v>
      </c>
      <c r="B32" s="70" t="s">
        <v>53</v>
      </c>
      <c r="C32" s="70"/>
      <c r="D32" s="70"/>
      <c r="E32" s="70"/>
      <c r="F32" s="70"/>
      <c r="G32" s="70"/>
      <c r="H32" s="70"/>
      <c r="I32" s="52" t="s">
        <v>29</v>
      </c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68"/>
      <c r="V32" s="53"/>
      <c r="W32" s="53"/>
      <c r="X32" s="53"/>
    </row>
    <row r="33" spans="1:24" s="1" customFormat="1" ht="12" x14ac:dyDescent="0.2">
      <c r="A33" s="52" t="s">
        <v>54</v>
      </c>
      <c r="B33" s="71" t="s">
        <v>55</v>
      </c>
      <c r="C33" s="71"/>
      <c r="D33" s="71"/>
      <c r="E33" s="71"/>
      <c r="F33" s="71"/>
      <c r="G33" s="71"/>
      <c r="H33" s="71"/>
      <c r="I33" s="52" t="s">
        <v>29</v>
      </c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68"/>
      <c r="V33" s="53"/>
      <c r="W33" s="53"/>
      <c r="X33" s="53"/>
    </row>
    <row r="34" spans="1:24" s="1" customFormat="1" ht="12" x14ac:dyDescent="0.2">
      <c r="A34" s="52" t="s">
        <v>56</v>
      </c>
      <c r="B34" s="72" t="s">
        <v>57</v>
      </c>
      <c r="C34" s="72"/>
      <c r="D34" s="72"/>
      <c r="E34" s="72"/>
      <c r="F34" s="72"/>
      <c r="G34" s="72"/>
      <c r="H34" s="72"/>
      <c r="I34" s="52" t="s">
        <v>29</v>
      </c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68"/>
      <c r="V34" s="53"/>
      <c r="W34" s="53"/>
      <c r="X34" s="53"/>
    </row>
    <row r="35" spans="1:24" s="1" customFormat="1" ht="12" x14ac:dyDescent="0.2">
      <c r="A35" s="52" t="s">
        <v>58</v>
      </c>
      <c r="B35" s="71" t="s">
        <v>55</v>
      </c>
      <c r="C35" s="71"/>
      <c r="D35" s="71"/>
      <c r="E35" s="71"/>
      <c r="F35" s="71"/>
      <c r="G35" s="71"/>
      <c r="H35" s="71"/>
      <c r="I35" s="52" t="s">
        <v>29</v>
      </c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68"/>
      <c r="V35" s="53"/>
      <c r="W35" s="53"/>
      <c r="X35" s="53"/>
    </row>
    <row r="36" spans="1:24" s="1" customFormat="1" ht="12" x14ac:dyDescent="0.2">
      <c r="A36" s="52" t="s">
        <v>59</v>
      </c>
      <c r="B36" s="69" t="s">
        <v>60</v>
      </c>
      <c r="C36" s="69"/>
      <c r="D36" s="69"/>
      <c r="E36" s="69"/>
      <c r="F36" s="69"/>
      <c r="G36" s="69"/>
      <c r="H36" s="69"/>
      <c r="I36" s="52" t="s">
        <v>29</v>
      </c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68"/>
      <c r="V36" s="53"/>
      <c r="W36" s="53"/>
      <c r="X36" s="53"/>
    </row>
    <row r="37" spans="1:24" s="1" customFormat="1" ht="12" x14ac:dyDescent="0.2">
      <c r="A37" s="52" t="s">
        <v>61</v>
      </c>
      <c r="B37" s="69" t="s">
        <v>62</v>
      </c>
      <c r="C37" s="69"/>
      <c r="D37" s="69"/>
      <c r="E37" s="69"/>
      <c r="F37" s="69"/>
      <c r="G37" s="69"/>
      <c r="H37" s="69"/>
      <c r="I37" s="52" t="s">
        <v>29</v>
      </c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68"/>
      <c r="V37" s="53"/>
      <c r="W37" s="53"/>
      <c r="X37" s="53"/>
    </row>
    <row r="38" spans="1:24" s="1" customFormat="1" ht="24" customHeight="1" x14ac:dyDescent="0.2">
      <c r="A38" s="52" t="s">
        <v>63</v>
      </c>
      <c r="B38" s="73" t="s">
        <v>64</v>
      </c>
      <c r="C38" s="73"/>
      <c r="D38" s="73"/>
      <c r="E38" s="73"/>
      <c r="F38" s="73"/>
      <c r="G38" s="73"/>
      <c r="H38" s="73"/>
      <c r="I38" s="52" t="s">
        <v>29</v>
      </c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68"/>
      <c r="V38" s="53"/>
      <c r="W38" s="53"/>
      <c r="X38" s="53"/>
    </row>
    <row r="39" spans="1:24" s="1" customFormat="1" ht="12.75" customHeight="1" x14ac:dyDescent="0.2">
      <c r="A39" s="52" t="s">
        <v>65</v>
      </c>
      <c r="B39" s="72" t="s">
        <v>66</v>
      </c>
      <c r="C39" s="72"/>
      <c r="D39" s="72"/>
      <c r="E39" s="72"/>
      <c r="F39" s="72"/>
      <c r="G39" s="72"/>
      <c r="H39" s="72"/>
      <c r="I39" s="52" t="s">
        <v>29</v>
      </c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68"/>
      <c r="V39" s="53"/>
      <c r="W39" s="53"/>
      <c r="X39" s="53"/>
    </row>
    <row r="40" spans="1:24" s="1" customFormat="1" ht="12.75" customHeight="1" x14ac:dyDescent="0.2">
      <c r="A40" s="52" t="s">
        <v>67</v>
      </c>
      <c r="B40" s="72" t="s">
        <v>68</v>
      </c>
      <c r="C40" s="72"/>
      <c r="D40" s="72"/>
      <c r="E40" s="72"/>
      <c r="F40" s="72"/>
      <c r="G40" s="72"/>
      <c r="H40" s="72"/>
      <c r="I40" s="52" t="s">
        <v>29</v>
      </c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68"/>
      <c r="V40" s="53"/>
      <c r="W40" s="53"/>
      <c r="X40" s="53"/>
    </row>
    <row r="41" spans="1:24" s="1" customFormat="1" ht="24" customHeight="1" x14ac:dyDescent="0.2">
      <c r="A41" s="52" t="s">
        <v>69</v>
      </c>
      <c r="B41" s="67" t="s">
        <v>70</v>
      </c>
      <c r="C41" s="67"/>
      <c r="D41" s="67"/>
      <c r="E41" s="67"/>
      <c r="F41" s="67"/>
      <c r="G41" s="67"/>
      <c r="H41" s="67"/>
      <c r="I41" s="52" t="s">
        <v>29</v>
      </c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68"/>
      <c r="V41" s="53"/>
      <c r="W41" s="53"/>
      <c r="X41" s="53"/>
    </row>
    <row r="42" spans="1:24" s="1" customFormat="1" ht="24" customHeight="1" x14ac:dyDescent="0.2">
      <c r="A42" s="52" t="s">
        <v>71</v>
      </c>
      <c r="B42" s="73" t="s">
        <v>39</v>
      </c>
      <c r="C42" s="73"/>
      <c r="D42" s="73"/>
      <c r="E42" s="73"/>
      <c r="F42" s="73"/>
      <c r="G42" s="73"/>
      <c r="H42" s="73"/>
      <c r="I42" s="52" t="s">
        <v>29</v>
      </c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68"/>
      <c r="V42" s="53"/>
      <c r="W42" s="53"/>
      <c r="X42" s="53"/>
    </row>
    <row r="43" spans="1:24" s="1" customFormat="1" ht="24" customHeight="1" x14ac:dyDescent="0.2">
      <c r="A43" s="52" t="s">
        <v>72</v>
      </c>
      <c r="B43" s="73" t="s">
        <v>41</v>
      </c>
      <c r="C43" s="73"/>
      <c r="D43" s="73"/>
      <c r="E43" s="73"/>
      <c r="F43" s="73"/>
      <c r="G43" s="73"/>
      <c r="H43" s="73"/>
      <c r="I43" s="52" t="s">
        <v>29</v>
      </c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68"/>
      <c r="V43" s="53"/>
      <c r="W43" s="53"/>
      <c r="X43" s="53"/>
    </row>
    <row r="44" spans="1:24" s="1" customFormat="1" ht="24" customHeight="1" x14ac:dyDescent="0.2">
      <c r="A44" s="52" t="s">
        <v>73</v>
      </c>
      <c r="B44" s="73" t="s">
        <v>43</v>
      </c>
      <c r="C44" s="73"/>
      <c r="D44" s="73"/>
      <c r="E44" s="73"/>
      <c r="F44" s="73"/>
      <c r="G44" s="73"/>
      <c r="H44" s="73"/>
      <c r="I44" s="52" t="s">
        <v>29</v>
      </c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68"/>
      <c r="V44" s="53"/>
      <c r="W44" s="53"/>
      <c r="X44" s="53"/>
    </row>
    <row r="45" spans="1:24" s="1" customFormat="1" ht="12" x14ac:dyDescent="0.2">
      <c r="A45" s="52" t="s">
        <v>74</v>
      </c>
      <c r="B45" s="74" t="s">
        <v>75</v>
      </c>
      <c r="C45" s="74"/>
      <c r="D45" s="74"/>
      <c r="E45" s="74"/>
      <c r="F45" s="74"/>
      <c r="G45" s="74"/>
      <c r="H45" s="74"/>
      <c r="I45" s="52" t="s">
        <v>29</v>
      </c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68"/>
      <c r="V45" s="53"/>
      <c r="W45" s="53"/>
      <c r="X45" s="53"/>
    </row>
    <row r="46" spans="1:24" s="1" customFormat="1" ht="12" x14ac:dyDescent="0.2">
      <c r="A46" s="52" t="s">
        <v>76</v>
      </c>
      <c r="B46" s="75" t="s">
        <v>77</v>
      </c>
      <c r="C46" s="75"/>
      <c r="D46" s="75"/>
      <c r="E46" s="75"/>
      <c r="F46" s="75"/>
      <c r="G46" s="75"/>
      <c r="H46" s="75"/>
      <c r="I46" s="52" t="s">
        <v>29</v>
      </c>
      <c r="J46" s="53">
        <f t="shared" ref="J46:K46" si="8">J47</f>
        <v>2.6052</v>
      </c>
      <c r="K46" s="53">
        <f t="shared" si="8"/>
        <v>10.525982300000001</v>
      </c>
      <c r="L46" s="53">
        <f>L47</f>
        <v>23.50536</v>
      </c>
      <c r="M46" s="53">
        <v>69.654399999999995</v>
      </c>
      <c r="N46" s="53">
        <v>69.654399999999995</v>
      </c>
      <c r="O46" s="53">
        <f t="shared" ref="O46:V46" si="9">O47</f>
        <v>92.794399999999996</v>
      </c>
      <c r="P46" s="53">
        <f t="shared" si="9"/>
        <v>145.7944</v>
      </c>
      <c r="Q46" s="53">
        <f t="shared" si="9"/>
        <v>92.794399999999996</v>
      </c>
      <c r="R46" s="53">
        <f t="shared" si="9"/>
        <v>258</v>
      </c>
      <c r="S46" s="53">
        <f t="shared" si="9"/>
        <v>92.794399999999996</v>
      </c>
      <c r="T46" s="53">
        <f t="shared" si="9"/>
        <v>258</v>
      </c>
      <c r="U46" s="68">
        <f t="shared" si="9"/>
        <v>0</v>
      </c>
      <c r="V46" s="76">
        <f t="shared" si="9"/>
        <v>258</v>
      </c>
      <c r="W46" s="53">
        <f t="shared" ref="W46:W47" si="10">J46+K46+L46+M46+O46+Q46+S46+U46</f>
        <v>384.67414229999997</v>
      </c>
      <c r="X46" s="53">
        <f t="shared" ref="X46:X47" si="11">J46+K46+L46+N46+P46+R46+T46+V46</f>
        <v>1026.0853422999999</v>
      </c>
    </row>
    <row r="47" spans="1:24" s="1" customFormat="1" ht="12" x14ac:dyDescent="0.2">
      <c r="A47" s="52" t="s">
        <v>78</v>
      </c>
      <c r="B47" s="74" t="s">
        <v>79</v>
      </c>
      <c r="C47" s="74"/>
      <c r="D47" s="74"/>
      <c r="E47" s="74"/>
      <c r="F47" s="74"/>
      <c r="G47" s="74"/>
      <c r="H47" s="74"/>
      <c r="I47" s="52" t="s">
        <v>29</v>
      </c>
      <c r="J47" s="53">
        <f>J53</f>
        <v>2.6052</v>
      </c>
      <c r="K47" s="53">
        <f t="shared" ref="K47" si="12">K53</f>
        <v>10.525982300000001</v>
      </c>
      <c r="L47" s="53">
        <f>L53</f>
        <v>23.50536</v>
      </c>
      <c r="M47" s="53">
        <f>M46</f>
        <v>69.654399999999995</v>
      </c>
      <c r="N47" s="53">
        <f>N46</f>
        <v>69.654399999999995</v>
      </c>
      <c r="O47" s="53">
        <f>O53</f>
        <v>92.794399999999996</v>
      </c>
      <c r="P47" s="53">
        <f>P53</f>
        <v>145.7944</v>
      </c>
      <c r="Q47" s="53">
        <f t="shared" ref="Q47:V47" si="13">Q53</f>
        <v>92.794399999999996</v>
      </c>
      <c r="R47" s="53">
        <f t="shared" si="13"/>
        <v>258</v>
      </c>
      <c r="S47" s="53">
        <f t="shared" si="13"/>
        <v>92.794399999999996</v>
      </c>
      <c r="T47" s="53">
        <f t="shared" si="13"/>
        <v>258</v>
      </c>
      <c r="U47" s="68">
        <f t="shared" si="13"/>
        <v>0</v>
      </c>
      <c r="V47" s="76">
        <f t="shared" si="13"/>
        <v>258</v>
      </c>
      <c r="W47" s="53">
        <f t="shared" si="10"/>
        <v>384.67414229999997</v>
      </c>
      <c r="X47" s="53">
        <f t="shared" si="11"/>
        <v>1026.0853422999999</v>
      </c>
    </row>
    <row r="48" spans="1:24" s="1" customFormat="1" ht="12" x14ac:dyDescent="0.2">
      <c r="A48" s="52" t="s">
        <v>80</v>
      </c>
      <c r="B48" s="69" t="s">
        <v>81</v>
      </c>
      <c r="C48" s="69"/>
      <c r="D48" s="69"/>
      <c r="E48" s="69"/>
      <c r="F48" s="69"/>
      <c r="G48" s="69"/>
      <c r="H48" s="69"/>
      <c r="I48" s="52" t="s">
        <v>29</v>
      </c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</row>
    <row r="49" spans="1:24" s="1" customFormat="1" ht="24" customHeight="1" x14ac:dyDescent="0.2">
      <c r="A49" s="52" t="s">
        <v>82</v>
      </c>
      <c r="B49" s="73" t="s">
        <v>39</v>
      </c>
      <c r="C49" s="73"/>
      <c r="D49" s="73"/>
      <c r="E49" s="73"/>
      <c r="F49" s="73"/>
      <c r="G49" s="73"/>
      <c r="H49" s="73"/>
      <c r="I49" s="52" t="s">
        <v>29</v>
      </c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</row>
    <row r="50" spans="1:24" s="1" customFormat="1" ht="24" customHeight="1" x14ac:dyDescent="0.2">
      <c r="A50" s="52" t="s">
        <v>83</v>
      </c>
      <c r="B50" s="73" t="s">
        <v>41</v>
      </c>
      <c r="C50" s="73"/>
      <c r="D50" s="73"/>
      <c r="E50" s="73"/>
      <c r="F50" s="73"/>
      <c r="G50" s="73"/>
      <c r="H50" s="73"/>
      <c r="I50" s="52" t="s">
        <v>29</v>
      </c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</row>
    <row r="51" spans="1:24" s="1" customFormat="1" ht="24" customHeight="1" x14ac:dyDescent="0.2">
      <c r="A51" s="52" t="s">
        <v>84</v>
      </c>
      <c r="B51" s="73" t="s">
        <v>43</v>
      </c>
      <c r="C51" s="73"/>
      <c r="D51" s="73"/>
      <c r="E51" s="73"/>
      <c r="F51" s="73"/>
      <c r="G51" s="73"/>
      <c r="H51" s="73"/>
      <c r="I51" s="52" t="s">
        <v>29</v>
      </c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spans="1:24" s="1" customFormat="1" ht="12" x14ac:dyDescent="0.2">
      <c r="A52" s="52" t="s">
        <v>85</v>
      </c>
      <c r="B52" s="69" t="s">
        <v>86</v>
      </c>
      <c r="C52" s="69"/>
      <c r="D52" s="69"/>
      <c r="E52" s="69"/>
      <c r="F52" s="69"/>
      <c r="G52" s="69"/>
      <c r="H52" s="69"/>
      <c r="I52" s="52" t="s">
        <v>29</v>
      </c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spans="1:24" s="66" customFormat="1" ht="12" x14ac:dyDescent="0.2">
      <c r="A53" s="62" t="s">
        <v>87</v>
      </c>
      <c r="B53" s="77" t="s">
        <v>88</v>
      </c>
      <c r="C53" s="77"/>
      <c r="D53" s="77"/>
      <c r="E53" s="77"/>
      <c r="F53" s="77"/>
      <c r="G53" s="77"/>
      <c r="H53" s="77"/>
      <c r="I53" s="62" t="s">
        <v>29</v>
      </c>
      <c r="J53" s="64">
        <v>2.6052</v>
      </c>
      <c r="K53" s="64">
        <v>10.525982300000001</v>
      </c>
      <c r="L53" s="64">
        <v>23.50536</v>
      </c>
      <c r="M53" s="64">
        <f>M47</f>
        <v>69.654399999999995</v>
      </c>
      <c r="N53" s="64">
        <f>N47</f>
        <v>69.654399999999995</v>
      </c>
      <c r="O53" s="64">
        <f>69.6544+23.14</f>
        <v>92.794399999999996</v>
      </c>
      <c r="P53" s="64">
        <v>145.7944</v>
      </c>
      <c r="Q53" s="64">
        <f>69.6544+23.14</f>
        <v>92.794399999999996</v>
      </c>
      <c r="R53" s="64">
        <v>258</v>
      </c>
      <c r="S53" s="64">
        <f>69.6544+23.14</f>
        <v>92.794399999999996</v>
      </c>
      <c r="T53" s="64">
        <v>258</v>
      </c>
      <c r="U53" s="64"/>
      <c r="V53" s="64">
        <v>258</v>
      </c>
      <c r="W53" s="53">
        <f>J53+K53+L53+M53+O53+Q53+S53+U53</f>
        <v>384.67414229999997</v>
      </c>
      <c r="X53" s="53">
        <f>J53+K53+L53+N53+P53+R53+T53+V53</f>
        <v>1026.0853422999999</v>
      </c>
    </row>
    <row r="54" spans="1:24" s="1" customFormat="1" ht="12" x14ac:dyDescent="0.2">
      <c r="A54" s="52" t="s">
        <v>89</v>
      </c>
      <c r="B54" s="69" t="s">
        <v>90</v>
      </c>
      <c r="C54" s="69"/>
      <c r="D54" s="69"/>
      <c r="E54" s="69"/>
      <c r="F54" s="69"/>
      <c r="G54" s="69"/>
      <c r="H54" s="69"/>
      <c r="I54" s="52" t="s">
        <v>29</v>
      </c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spans="1:24" s="1" customFormat="1" ht="12" x14ac:dyDescent="0.2">
      <c r="A55" s="52" t="s">
        <v>91</v>
      </c>
      <c r="B55" s="69" t="s">
        <v>92</v>
      </c>
      <c r="C55" s="69"/>
      <c r="D55" s="69"/>
      <c r="E55" s="69"/>
      <c r="F55" s="69"/>
      <c r="G55" s="69"/>
      <c r="H55" s="69"/>
      <c r="I55" s="52" t="s">
        <v>29</v>
      </c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spans="1:24" s="1" customFormat="1" ht="12" x14ac:dyDescent="0.2">
      <c r="A56" s="52" t="s">
        <v>93</v>
      </c>
      <c r="B56" s="69" t="s">
        <v>62</v>
      </c>
      <c r="C56" s="69"/>
      <c r="D56" s="69"/>
      <c r="E56" s="69"/>
      <c r="F56" s="69"/>
      <c r="G56" s="69"/>
      <c r="H56" s="69"/>
      <c r="I56" s="52" t="s">
        <v>29</v>
      </c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</row>
    <row r="57" spans="1:24" s="1" customFormat="1" ht="24" customHeight="1" x14ac:dyDescent="0.2">
      <c r="A57" s="52" t="s">
        <v>94</v>
      </c>
      <c r="B57" s="73" t="s">
        <v>95</v>
      </c>
      <c r="C57" s="73"/>
      <c r="D57" s="73"/>
      <c r="E57" s="73"/>
      <c r="F57" s="73"/>
      <c r="G57" s="73"/>
      <c r="H57" s="73"/>
      <c r="I57" s="52" t="s">
        <v>29</v>
      </c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</row>
    <row r="58" spans="1:24" s="1" customFormat="1" ht="12" x14ac:dyDescent="0.2">
      <c r="A58" s="52" t="s">
        <v>96</v>
      </c>
      <c r="B58" s="72" t="s">
        <v>66</v>
      </c>
      <c r="C58" s="72"/>
      <c r="D58" s="72"/>
      <c r="E58" s="72"/>
      <c r="F58" s="72"/>
      <c r="G58" s="72"/>
      <c r="H58" s="72"/>
      <c r="I58" s="52" t="s">
        <v>29</v>
      </c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</row>
    <row r="59" spans="1:24" s="1" customFormat="1" ht="12" x14ac:dyDescent="0.2">
      <c r="A59" s="52" t="s">
        <v>97</v>
      </c>
      <c r="B59" s="72" t="s">
        <v>68</v>
      </c>
      <c r="C59" s="72"/>
      <c r="D59" s="72"/>
      <c r="E59" s="72"/>
      <c r="F59" s="72"/>
      <c r="G59" s="72"/>
      <c r="H59" s="72"/>
      <c r="I59" s="52" t="s">
        <v>29</v>
      </c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</row>
    <row r="60" spans="1:24" s="1" customFormat="1" ht="12" x14ac:dyDescent="0.2">
      <c r="A60" s="52" t="s">
        <v>98</v>
      </c>
      <c r="B60" s="74" t="s">
        <v>99</v>
      </c>
      <c r="C60" s="74"/>
      <c r="D60" s="74"/>
      <c r="E60" s="74"/>
      <c r="F60" s="74"/>
      <c r="G60" s="74"/>
      <c r="H60" s="74"/>
      <c r="I60" s="52" t="s">
        <v>29</v>
      </c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</row>
    <row r="61" spans="1:24" s="1" customFormat="1" ht="12" x14ac:dyDescent="0.2">
      <c r="A61" s="52" t="s">
        <v>100</v>
      </c>
      <c r="B61" s="74" t="s">
        <v>101</v>
      </c>
      <c r="C61" s="74"/>
      <c r="D61" s="74"/>
      <c r="E61" s="74"/>
      <c r="F61" s="74"/>
      <c r="G61" s="74"/>
      <c r="H61" s="74"/>
      <c r="I61" s="52" t="s">
        <v>29</v>
      </c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</row>
    <row r="62" spans="1:24" s="1" customFormat="1" ht="12" x14ac:dyDescent="0.2">
      <c r="A62" s="52" t="s">
        <v>102</v>
      </c>
      <c r="B62" s="69" t="s">
        <v>81</v>
      </c>
      <c r="C62" s="69"/>
      <c r="D62" s="69"/>
      <c r="E62" s="69"/>
      <c r="F62" s="69"/>
      <c r="G62" s="69"/>
      <c r="H62" s="69"/>
      <c r="I62" s="52" t="s">
        <v>29</v>
      </c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</row>
    <row r="63" spans="1:24" s="1" customFormat="1" ht="24" customHeight="1" x14ac:dyDescent="0.2">
      <c r="A63" s="52" t="s">
        <v>103</v>
      </c>
      <c r="B63" s="73" t="s">
        <v>39</v>
      </c>
      <c r="C63" s="73"/>
      <c r="D63" s="73"/>
      <c r="E63" s="73"/>
      <c r="F63" s="73"/>
      <c r="G63" s="73"/>
      <c r="H63" s="73"/>
      <c r="I63" s="52" t="s">
        <v>29</v>
      </c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</row>
    <row r="64" spans="1:24" s="1" customFormat="1" ht="24" customHeight="1" x14ac:dyDescent="0.2">
      <c r="A64" s="52" t="s">
        <v>104</v>
      </c>
      <c r="B64" s="73" t="s">
        <v>41</v>
      </c>
      <c r="C64" s="73"/>
      <c r="D64" s="73"/>
      <c r="E64" s="73"/>
      <c r="F64" s="73"/>
      <c r="G64" s="73"/>
      <c r="H64" s="73"/>
      <c r="I64" s="52" t="s">
        <v>29</v>
      </c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</row>
    <row r="65" spans="1:24" s="1" customFormat="1" ht="24" customHeight="1" x14ac:dyDescent="0.2">
      <c r="A65" s="52" t="s">
        <v>104</v>
      </c>
      <c r="B65" s="73" t="s">
        <v>43</v>
      </c>
      <c r="C65" s="73"/>
      <c r="D65" s="73"/>
      <c r="E65" s="73"/>
      <c r="F65" s="73"/>
      <c r="G65" s="73"/>
      <c r="H65" s="73"/>
      <c r="I65" s="52" t="s">
        <v>29</v>
      </c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</row>
    <row r="66" spans="1:24" s="1" customFormat="1" ht="12" x14ac:dyDescent="0.2">
      <c r="A66" s="52" t="s">
        <v>105</v>
      </c>
      <c r="B66" s="69" t="s">
        <v>86</v>
      </c>
      <c r="C66" s="69"/>
      <c r="D66" s="69"/>
      <c r="E66" s="69"/>
      <c r="F66" s="69"/>
      <c r="G66" s="69"/>
      <c r="H66" s="69"/>
      <c r="I66" s="52" t="s">
        <v>29</v>
      </c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</row>
    <row r="67" spans="1:24" s="1" customFormat="1" ht="12" x14ac:dyDescent="0.2">
      <c r="A67" s="52" t="s">
        <v>106</v>
      </c>
      <c r="B67" s="69" t="s">
        <v>88</v>
      </c>
      <c r="C67" s="69"/>
      <c r="D67" s="69"/>
      <c r="E67" s="69"/>
      <c r="F67" s="69"/>
      <c r="G67" s="69"/>
      <c r="H67" s="69"/>
      <c r="I67" s="52" t="s">
        <v>29</v>
      </c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</row>
    <row r="68" spans="1:24" s="1" customFormat="1" ht="12" x14ac:dyDescent="0.2">
      <c r="A68" s="52" t="s">
        <v>107</v>
      </c>
      <c r="B68" s="69" t="s">
        <v>90</v>
      </c>
      <c r="C68" s="69"/>
      <c r="D68" s="69"/>
      <c r="E68" s="69"/>
      <c r="F68" s="69"/>
      <c r="G68" s="69"/>
      <c r="H68" s="69"/>
      <c r="I68" s="52" t="s">
        <v>29</v>
      </c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</row>
    <row r="69" spans="1:24" s="1" customFormat="1" ht="12" x14ac:dyDescent="0.2">
      <c r="A69" s="52" t="s">
        <v>108</v>
      </c>
      <c r="B69" s="69" t="s">
        <v>92</v>
      </c>
      <c r="C69" s="69"/>
      <c r="D69" s="69"/>
      <c r="E69" s="69"/>
      <c r="F69" s="69"/>
      <c r="G69" s="69"/>
      <c r="H69" s="69"/>
      <c r="I69" s="52" t="s">
        <v>29</v>
      </c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</row>
    <row r="70" spans="1:24" s="1" customFormat="1" ht="12" x14ac:dyDescent="0.2">
      <c r="A70" s="52" t="s">
        <v>109</v>
      </c>
      <c r="B70" s="69" t="s">
        <v>62</v>
      </c>
      <c r="C70" s="69"/>
      <c r="D70" s="69"/>
      <c r="E70" s="69"/>
      <c r="F70" s="69"/>
      <c r="G70" s="69"/>
      <c r="H70" s="69"/>
      <c r="I70" s="52" t="s">
        <v>29</v>
      </c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</row>
    <row r="71" spans="1:24" s="1" customFormat="1" ht="24" customHeight="1" x14ac:dyDescent="0.2">
      <c r="A71" s="52" t="s">
        <v>110</v>
      </c>
      <c r="B71" s="73" t="s">
        <v>95</v>
      </c>
      <c r="C71" s="73"/>
      <c r="D71" s="73"/>
      <c r="E71" s="73"/>
      <c r="F71" s="73"/>
      <c r="G71" s="73"/>
      <c r="H71" s="73"/>
      <c r="I71" s="52" t="s">
        <v>29</v>
      </c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</row>
    <row r="72" spans="1:24" s="1" customFormat="1" ht="12" x14ac:dyDescent="0.2">
      <c r="A72" s="52" t="s">
        <v>111</v>
      </c>
      <c r="B72" s="72" t="s">
        <v>66</v>
      </c>
      <c r="C72" s="72"/>
      <c r="D72" s="72"/>
      <c r="E72" s="72"/>
      <c r="F72" s="72"/>
      <c r="G72" s="72"/>
      <c r="H72" s="72"/>
      <c r="I72" s="52" t="s">
        <v>29</v>
      </c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</row>
    <row r="73" spans="1:24" s="1" customFormat="1" ht="12" x14ac:dyDescent="0.2">
      <c r="A73" s="52" t="s">
        <v>112</v>
      </c>
      <c r="B73" s="72" t="s">
        <v>68</v>
      </c>
      <c r="C73" s="72"/>
      <c r="D73" s="72"/>
      <c r="E73" s="72"/>
      <c r="F73" s="72"/>
      <c r="G73" s="72"/>
      <c r="H73" s="72"/>
      <c r="I73" s="52" t="s">
        <v>29</v>
      </c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</row>
    <row r="74" spans="1:24" s="1" customFormat="1" ht="12" x14ac:dyDescent="0.2">
      <c r="A74" s="52" t="s">
        <v>113</v>
      </c>
      <c r="B74" s="75" t="s">
        <v>114</v>
      </c>
      <c r="C74" s="75"/>
      <c r="D74" s="75"/>
      <c r="E74" s="75"/>
      <c r="F74" s="75"/>
      <c r="G74" s="75"/>
      <c r="H74" s="75"/>
      <c r="I74" s="52" t="s">
        <v>29</v>
      </c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</row>
    <row r="75" spans="1:24" s="1" customFormat="1" ht="12" x14ac:dyDescent="0.2">
      <c r="A75" s="52" t="s">
        <v>115</v>
      </c>
      <c r="B75" s="75" t="s">
        <v>116</v>
      </c>
      <c r="C75" s="75"/>
      <c r="D75" s="75"/>
      <c r="E75" s="75"/>
      <c r="F75" s="75"/>
      <c r="G75" s="75"/>
      <c r="H75" s="75"/>
      <c r="I75" s="52" t="s">
        <v>29</v>
      </c>
      <c r="J75" s="53"/>
      <c r="K75" s="53"/>
      <c r="L75" s="53"/>
      <c r="M75" s="76">
        <f>234.175-M53-M29</f>
        <v>53.1404</v>
      </c>
      <c r="N75" s="76">
        <f>'[1]Ф3 '!Y18-N53-N29</f>
        <v>53.803819449999992</v>
      </c>
      <c r="O75" s="76">
        <f>O78</f>
        <v>30</v>
      </c>
      <c r="P75" s="53"/>
      <c r="Q75" s="76">
        <f>Q78</f>
        <v>30</v>
      </c>
      <c r="R75" s="68">
        <f>R78</f>
        <v>0</v>
      </c>
      <c r="S75" s="76">
        <f>S78</f>
        <v>30</v>
      </c>
      <c r="T75" s="68">
        <f>T78</f>
        <v>0</v>
      </c>
      <c r="U75" s="68">
        <v>0</v>
      </c>
      <c r="V75" s="68">
        <v>0</v>
      </c>
      <c r="W75" s="53">
        <f>J75+K75+L75+M75+O75+Q75+S75+U75</f>
        <v>143.1404</v>
      </c>
      <c r="X75" s="53">
        <f>J75+K75+L75+N75+P75+R75+T75+V75</f>
        <v>53.803819449999992</v>
      </c>
    </row>
    <row r="76" spans="1:24" s="1" customFormat="1" ht="12" x14ac:dyDescent="0.2">
      <c r="A76" s="52" t="s">
        <v>117</v>
      </c>
      <c r="B76" s="74" t="s">
        <v>118</v>
      </c>
      <c r="C76" s="74"/>
      <c r="D76" s="74"/>
      <c r="E76" s="74"/>
      <c r="F76" s="74"/>
      <c r="G76" s="74"/>
      <c r="H76" s="74"/>
      <c r="I76" s="52" t="s">
        <v>29</v>
      </c>
      <c r="J76" s="53"/>
      <c r="K76" s="53"/>
      <c r="L76" s="53"/>
      <c r="M76" s="76"/>
      <c r="N76" s="76"/>
      <c r="O76" s="76"/>
      <c r="P76" s="53"/>
      <c r="Q76" s="76"/>
      <c r="R76" s="68"/>
      <c r="S76" s="76"/>
      <c r="T76" s="68"/>
      <c r="U76" s="68"/>
      <c r="V76" s="68"/>
      <c r="W76" s="76"/>
      <c r="X76" s="76"/>
    </row>
    <row r="77" spans="1:24" s="1" customFormat="1" ht="12" x14ac:dyDescent="0.2">
      <c r="A77" s="52" t="s">
        <v>119</v>
      </c>
      <c r="B77" s="78" t="s">
        <v>120</v>
      </c>
      <c r="C77" s="79"/>
      <c r="D77" s="79"/>
      <c r="E77" s="79"/>
      <c r="F77" s="79"/>
      <c r="G77" s="79"/>
      <c r="H77" s="80"/>
      <c r="I77" s="52" t="s">
        <v>29</v>
      </c>
      <c r="J77" s="53"/>
      <c r="K77" s="53"/>
      <c r="L77" s="53"/>
      <c r="M77" s="76"/>
      <c r="N77" s="76"/>
      <c r="O77" s="76"/>
      <c r="P77" s="53"/>
      <c r="Q77" s="76"/>
      <c r="R77" s="68"/>
      <c r="S77" s="76"/>
      <c r="T77" s="68"/>
      <c r="U77" s="68"/>
      <c r="V77" s="68"/>
      <c r="W77" s="76"/>
      <c r="X77" s="76"/>
    </row>
    <row r="78" spans="1:24" s="1" customFormat="1" ht="12" x14ac:dyDescent="0.2">
      <c r="A78" s="52" t="s">
        <v>121</v>
      </c>
      <c r="B78" s="78" t="s">
        <v>122</v>
      </c>
      <c r="C78" s="79"/>
      <c r="D78" s="79"/>
      <c r="E78" s="79"/>
      <c r="F78" s="79"/>
      <c r="G78" s="79"/>
      <c r="H78" s="80"/>
      <c r="I78" s="52" t="s">
        <v>29</v>
      </c>
      <c r="J78" s="53"/>
      <c r="K78" s="53"/>
      <c r="L78" s="53"/>
      <c r="M78" s="76"/>
      <c r="N78" s="76"/>
      <c r="O78" s="76">
        <v>30</v>
      </c>
      <c r="P78" s="53"/>
      <c r="Q78" s="76">
        <v>30</v>
      </c>
      <c r="R78" s="68">
        <v>0</v>
      </c>
      <c r="S78" s="76">
        <v>30</v>
      </c>
      <c r="T78" s="68">
        <v>0</v>
      </c>
      <c r="U78" s="68">
        <v>0</v>
      </c>
      <c r="V78" s="68">
        <v>0</v>
      </c>
      <c r="W78" s="53">
        <f t="shared" ref="W78:W79" si="14">J78+K78+L78+M78+O78+Q78+S78+U78</f>
        <v>90</v>
      </c>
      <c r="X78" s="68">
        <f>J78+K78+L78+N78+P78+R78+T78+V78</f>
        <v>0</v>
      </c>
    </row>
    <row r="79" spans="1:24" s="1" customFormat="1" ht="12" x14ac:dyDescent="0.2">
      <c r="A79" s="52" t="s">
        <v>123</v>
      </c>
      <c r="B79" s="81" t="s">
        <v>124</v>
      </c>
      <c r="C79" s="81"/>
      <c r="D79" s="81"/>
      <c r="E79" s="81"/>
      <c r="F79" s="81"/>
      <c r="G79" s="81"/>
      <c r="H79" s="81"/>
      <c r="I79" s="52" t="s">
        <v>29</v>
      </c>
      <c r="J79" s="53"/>
      <c r="K79" s="53"/>
      <c r="L79" s="53"/>
      <c r="M79" s="76">
        <v>53.14</v>
      </c>
      <c r="N79" s="76">
        <f>N75</f>
        <v>53.803819449999992</v>
      </c>
      <c r="O79" s="53"/>
      <c r="P79" s="53"/>
      <c r="Q79" s="53"/>
      <c r="R79" s="53"/>
      <c r="S79" s="53"/>
      <c r="T79" s="53"/>
      <c r="U79" s="53"/>
      <c r="V79" s="53"/>
      <c r="W79" s="53">
        <f t="shared" si="14"/>
        <v>53.14</v>
      </c>
      <c r="X79" s="53">
        <f>J79+K79+L79+N79+P79+R79+T79+V79</f>
        <v>53.803819449999992</v>
      </c>
    </row>
    <row r="80" spans="1:24" s="61" customFormat="1" ht="12" x14ac:dyDescent="0.2">
      <c r="A80" s="57" t="s">
        <v>125</v>
      </c>
      <c r="B80" s="58" t="s">
        <v>126</v>
      </c>
      <c r="C80" s="58"/>
      <c r="D80" s="58"/>
      <c r="E80" s="58"/>
      <c r="F80" s="58"/>
      <c r="G80" s="58"/>
      <c r="H80" s="58"/>
      <c r="I80" s="57" t="s">
        <v>29</v>
      </c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</row>
    <row r="81" spans="1:24" s="1" customFormat="1" ht="12" x14ac:dyDescent="0.2">
      <c r="A81" s="52" t="s">
        <v>127</v>
      </c>
      <c r="B81" s="75" t="s">
        <v>128</v>
      </c>
      <c r="C81" s="75"/>
      <c r="D81" s="75"/>
      <c r="E81" s="75"/>
      <c r="F81" s="75"/>
      <c r="G81" s="75"/>
      <c r="H81" s="75"/>
      <c r="I81" s="52" t="s">
        <v>29</v>
      </c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</row>
    <row r="82" spans="1:24" s="1" customFormat="1" ht="12" x14ac:dyDescent="0.2">
      <c r="A82" s="52" t="s">
        <v>129</v>
      </c>
      <c r="B82" s="75" t="s">
        <v>130</v>
      </c>
      <c r="C82" s="75"/>
      <c r="D82" s="75"/>
      <c r="E82" s="75"/>
      <c r="F82" s="75"/>
      <c r="G82" s="75"/>
      <c r="H82" s="75"/>
      <c r="I82" s="52" t="s">
        <v>29</v>
      </c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</row>
    <row r="83" spans="1:24" s="1" customFormat="1" ht="12" x14ac:dyDescent="0.2">
      <c r="A83" s="52" t="s">
        <v>131</v>
      </c>
      <c r="B83" s="75" t="s">
        <v>132</v>
      </c>
      <c r="C83" s="75"/>
      <c r="D83" s="75"/>
      <c r="E83" s="75"/>
      <c r="F83" s="75"/>
      <c r="G83" s="75"/>
      <c r="H83" s="75"/>
      <c r="I83" s="52" t="s">
        <v>29</v>
      </c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</row>
    <row r="84" spans="1:24" s="1" customFormat="1" ht="12" x14ac:dyDescent="0.2">
      <c r="A84" s="52" t="s">
        <v>133</v>
      </c>
      <c r="B84" s="75" t="s">
        <v>134</v>
      </c>
      <c r="C84" s="75"/>
      <c r="D84" s="75"/>
      <c r="E84" s="75"/>
      <c r="F84" s="75"/>
      <c r="G84" s="75"/>
      <c r="H84" s="75"/>
      <c r="I84" s="52" t="s">
        <v>29</v>
      </c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</row>
    <row r="85" spans="1:24" s="1" customFormat="1" ht="12" x14ac:dyDescent="0.2">
      <c r="A85" s="52" t="s">
        <v>135</v>
      </c>
      <c r="B85" s="75" t="s">
        <v>136</v>
      </c>
      <c r="C85" s="75"/>
      <c r="D85" s="75"/>
      <c r="E85" s="75"/>
      <c r="F85" s="75"/>
      <c r="G85" s="75"/>
      <c r="H85" s="75"/>
      <c r="I85" s="52" t="s">
        <v>29</v>
      </c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</row>
    <row r="86" spans="1:24" s="1" customFormat="1" ht="12" x14ac:dyDescent="0.2">
      <c r="A86" s="52" t="s">
        <v>137</v>
      </c>
      <c r="B86" s="74" t="s">
        <v>138</v>
      </c>
      <c r="C86" s="74"/>
      <c r="D86" s="74"/>
      <c r="E86" s="74"/>
      <c r="F86" s="74"/>
      <c r="G86" s="74"/>
      <c r="H86" s="74"/>
      <c r="I86" s="52" t="s">
        <v>29</v>
      </c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</row>
    <row r="87" spans="1:24" s="1" customFormat="1" ht="24" customHeight="1" x14ac:dyDescent="0.2">
      <c r="A87" s="52" t="s">
        <v>139</v>
      </c>
      <c r="B87" s="73" t="s">
        <v>140</v>
      </c>
      <c r="C87" s="73"/>
      <c r="D87" s="73"/>
      <c r="E87" s="73"/>
      <c r="F87" s="73"/>
      <c r="G87" s="73"/>
      <c r="H87" s="73"/>
      <c r="I87" s="52" t="s">
        <v>29</v>
      </c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</row>
    <row r="88" spans="1:24" s="1" customFormat="1" ht="12" x14ac:dyDescent="0.2">
      <c r="A88" s="52" t="s">
        <v>141</v>
      </c>
      <c r="B88" s="74" t="s">
        <v>142</v>
      </c>
      <c r="C88" s="74"/>
      <c r="D88" s="74"/>
      <c r="E88" s="74"/>
      <c r="F88" s="74"/>
      <c r="G88" s="74"/>
      <c r="H88" s="74"/>
      <c r="I88" s="52" t="s">
        <v>29</v>
      </c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</row>
    <row r="89" spans="1:24" s="1" customFormat="1" ht="24" customHeight="1" x14ac:dyDescent="0.2">
      <c r="A89" s="52" t="s">
        <v>143</v>
      </c>
      <c r="B89" s="73" t="s">
        <v>144</v>
      </c>
      <c r="C89" s="73"/>
      <c r="D89" s="73"/>
      <c r="E89" s="73"/>
      <c r="F89" s="73"/>
      <c r="G89" s="73"/>
      <c r="H89" s="73"/>
      <c r="I89" s="52" t="s">
        <v>29</v>
      </c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</row>
    <row r="90" spans="1:24" s="1" customFormat="1" ht="12" x14ac:dyDescent="0.2">
      <c r="A90" s="52" t="s">
        <v>145</v>
      </c>
      <c r="B90" s="75" t="s">
        <v>146</v>
      </c>
      <c r="C90" s="75"/>
      <c r="D90" s="75"/>
      <c r="E90" s="75"/>
      <c r="F90" s="75"/>
      <c r="G90" s="75"/>
      <c r="H90" s="75"/>
      <c r="I90" s="52" t="s">
        <v>29</v>
      </c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</row>
    <row r="91" spans="1:24" s="1" customFormat="1" ht="12" x14ac:dyDescent="0.2">
      <c r="A91" s="52" t="s">
        <v>147</v>
      </c>
      <c r="B91" s="75" t="s">
        <v>148</v>
      </c>
      <c r="C91" s="75"/>
      <c r="D91" s="75"/>
      <c r="E91" s="75"/>
      <c r="F91" s="75"/>
      <c r="G91" s="75"/>
      <c r="H91" s="75"/>
      <c r="I91" s="52" t="s">
        <v>29</v>
      </c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</row>
    <row r="92" spans="1:24" s="1" customFormat="1" ht="12" x14ac:dyDescent="0.2">
      <c r="A92" s="52" t="s">
        <v>149</v>
      </c>
      <c r="B92" s="81" t="s">
        <v>150</v>
      </c>
      <c r="C92" s="81"/>
      <c r="D92" s="81"/>
      <c r="E92" s="81"/>
      <c r="F92" s="81"/>
      <c r="G92" s="81"/>
      <c r="H92" s="81"/>
      <c r="I92" s="52" t="s">
        <v>151</v>
      </c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</row>
    <row r="93" spans="1:24" s="1" customFormat="1" ht="36" customHeight="1" x14ac:dyDescent="0.2">
      <c r="A93" s="52" t="s">
        <v>152</v>
      </c>
      <c r="B93" s="82" t="s">
        <v>153</v>
      </c>
      <c r="C93" s="82"/>
      <c r="D93" s="82"/>
      <c r="E93" s="82"/>
      <c r="F93" s="82"/>
      <c r="G93" s="82"/>
      <c r="H93" s="82"/>
      <c r="I93" s="52" t="s">
        <v>29</v>
      </c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</row>
    <row r="94" spans="1:24" s="1" customFormat="1" ht="12" x14ac:dyDescent="0.2">
      <c r="A94" s="52" t="s">
        <v>154</v>
      </c>
      <c r="B94" s="74" t="s">
        <v>155</v>
      </c>
      <c r="C94" s="74"/>
      <c r="D94" s="74"/>
      <c r="E94" s="74"/>
      <c r="F94" s="74"/>
      <c r="G94" s="74"/>
      <c r="H94" s="74"/>
      <c r="I94" s="52" t="s">
        <v>29</v>
      </c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</row>
    <row r="95" spans="1:24" s="1" customFormat="1" ht="24" customHeight="1" x14ac:dyDescent="0.2">
      <c r="A95" s="52" t="s">
        <v>156</v>
      </c>
      <c r="B95" s="67" t="s">
        <v>157</v>
      </c>
      <c r="C95" s="67"/>
      <c r="D95" s="67"/>
      <c r="E95" s="67"/>
      <c r="F95" s="67"/>
      <c r="G95" s="67"/>
      <c r="H95" s="67"/>
      <c r="I95" s="52" t="s">
        <v>29</v>
      </c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</row>
    <row r="96" spans="1:24" s="1" customFormat="1" ht="12" x14ac:dyDescent="0.2">
      <c r="A96" s="52" t="s">
        <v>158</v>
      </c>
      <c r="B96" s="74" t="s">
        <v>159</v>
      </c>
      <c r="C96" s="74"/>
      <c r="D96" s="74"/>
      <c r="E96" s="74"/>
      <c r="F96" s="74"/>
      <c r="G96" s="74"/>
      <c r="H96" s="74"/>
      <c r="I96" s="52" t="s">
        <v>29</v>
      </c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</row>
    <row r="97" spans="1:24" s="1" customFormat="1" ht="24" customHeight="1" x14ac:dyDescent="0.2">
      <c r="A97" s="52" t="s">
        <v>160</v>
      </c>
      <c r="B97" s="82" t="s">
        <v>161</v>
      </c>
      <c r="C97" s="82"/>
      <c r="D97" s="82"/>
      <c r="E97" s="82"/>
      <c r="F97" s="82"/>
      <c r="G97" s="82"/>
      <c r="H97" s="82"/>
      <c r="I97" s="52" t="s">
        <v>151</v>
      </c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</row>
    <row r="98" spans="1:24" s="1" customFormat="1" ht="12" x14ac:dyDescent="0.2">
      <c r="A98" s="52" t="s">
        <v>162</v>
      </c>
      <c r="B98" s="74" t="s">
        <v>163</v>
      </c>
      <c r="C98" s="74"/>
      <c r="D98" s="74"/>
      <c r="E98" s="74"/>
      <c r="F98" s="74"/>
      <c r="G98" s="74"/>
      <c r="H98" s="74"/>
      <c r="I98" s="52" t="s">
        <v>29</v>
      </c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</row>
    <row r="99" spans="1:24" s="1" customFormat="1" ht="12" x14ac:dyDescent="0.2">
      <c r="A99" s="52" t="s">
        <v>164</v>
      </c>
      <c r="B99" s="74" t="s">
        <v>165</v>
      </c>
      <c r="C99" s="74"/>
      <c r="D99" s="74"/>
      <c r="E99" s="74"/>
      <c r="F99" s="74"/>
      <c r="G99" s="74"/>
      <c r="H99" s="74"/>
      <c r="I99" s="52" t="s">
        <v>29</v>
      </c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</row>
    <row r="100" spans="1:24" s="1" customFormat="1" ht="12" x14ac:dyDescent="0.2">
      <c r="A100" s="52" t="s">
        <v>166</v>
      </c>
      <c r="B100" s="74" t="s">
        <v>167</v>
      </c>
      <c r="C100" s="74"/>
      <c r="D100" s="74"/>
      <c r="E100" s="74"/>
      <c r="F100" s="74"/>
      <c r="G100" s="74"/>
      <c r="H100" s="74"/>
      <c r="I100" s="52" t="s">
        <v>29</v>
      </c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</row>
    <row r="101" spans="1:24" s="1" customFormat="1" ht="12" x14ac:dyDescent="0.2">
      <c r="A101" s="52" t="s">
        <v>168</v>
      </c>
      <c r="B101" s="81" t="s">
        <v>169</v>
      </c>
      <c r="C101" s="81"/>
      <c r="D101" s="81"/>
      <c r="E101" s="81"/>
      <c r="F101" s="81"/>
      <c r="G101" s="81"/>
      <c r="H101" s="81"/>
      <c r="I101" s="52" t="s">
        <v>29</v>
      </c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</row>
    <row r="102" spans="1:24" s="1" customFormat="1" ht="12" x14ac:dyDescent="0.2">
      <c r="A102" s="52" t="s">
        <v>170</v>
      </c>
      <c r="B102" s="75" t="s">
        <v>171</v>
      </c>
      <c r="C102" s="75"/>
      <c r="D102" s="75"/>
      <c r="E102" s="75"/>
      <c r="F102" s="75"/>
      <c r="G102" s="75"/>
      <c r="H102" s="75"/>
      <c r="I102" s="52" t="s">
        <v>29</v>
      </c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</row>
    <row r="103" spans="1:24" s="1" customFormat="1" ht="12" x14ac:dyDescent="0.2">
      <c r="A103" s="52" t="s">
        <v>172</v>
      </c>
      <c r="B103" s="75" t="s">
        <v>173</v>
      </c>
      <c r="C103" s="75"/>
      <c r="D103" s="75"/>
      <c r="E103" s="75"/>
      <c r="F103" s="75"/>
      <c r="G103" s="75"/>
      <c r="H103" s="75"/>
      <c r="I103" s="52" t="s">
        <v>29</v>
      </c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</row>
    <row r="104" spans="1:24" s="1" customFormat="1" ht="12" x14ac:dyDescent="0.2">
      <c r="A104" s="52" t="s">
        <v>174</v>
      </c>
      <c r="B104" s="75" t="s">
        <v>175</v>
      </c>
      <c r="C104" s="75"/>
      <c r="D104" s="75"/>
      <c r="E104" s="75"/>
      <c r="F104" s="75"/>
      <c r="G104" s="75"/>
      <c r="H104" s="75"/>
      <c r="I104" s="52" t="s">
        <v>29</v>
      </c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</row>
    <row r="105" spans="1:24" s="1" customFormat="1" ht="12" x14ac:dyDescent="0.2">
      <c r="A105" s="52" t="s">
        <v>176</v>
      </c>
      <c r="B105" s="75" t="s">
        <v>177</v>
      </c>
      <c r="C105" s="75"/>
      <c r="D105" s="75"/>
      <c r="E105" s="75"/>
      <c r="F105" s="75"/>
      <c r="G105" s="75"/>
      <c r="H105" s="75"/>
      <c r="I105" s="52" t="s">
        <v>29</v>
      </c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</row>
    <row r="106" spans="1:24" s="1" customFormat="1" ht="12" x14ac:dyDescent="0.2">
      <c r="A106" s="52" t="s">
        <v>178</v>
      </c>
      <c r="B106" s="81" t="s">
        <v>150</v>
      </c>
      <c r="C106" s="81"/>
      <c r="D106" s="81"/>
      <c r="E106" s="81"/>
      <c r="F106" s="81"/>
      <c r="G106" s="81"/>
      <c r="H106" s="81"/>
      <c r="I106" s="52" t="s">
        <v>151</v>
      </c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</row>
    <row r="107" spans="1:24" s="1" customFormat="1" ht="24" customHeight="1" x14ac:dyDescent="0.2">
      <c r="A107" s="52" t="s">
        <v>179</v>
      </c>
      <c r="B107" s="82" t="s">
        <v>180</v>
      </c>
      <c r="C107" s="82"/>
      <c r="D107" s="82"/>
      <c r="E107" s="82"/>
      <c r="F107" s="82"/>
      <c r="G107" s="82"/>
      <c r="H107" s="82"/>
      <c r="I107" s="52" t="s">
        <v>29</v>
      </c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</row>
    <row r="108" spans="1:24" s="1" customFormat="1" ht="12" x14ac:dyDescent="0.2">
      <c r="A108" s="52" t="s">
        <v>181</v>
      </c>
      <c r="B108" s="75" t="s">
        <v>182</v>
      </c>
      <c r="C108" s="75"/>
      <c r="D108" s="75"/>
      <c r="E108" s="75"/>
      <c r="F108" s="75"/>
      <c r="G108" s="75"/>
      <c r="H108" s="75"/>
      <c r="I108" s="52" t="s">
        <v>29</v>
      </c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</row>
    <row r="109" spans="1:24" s="1" customFormat="1" ht="12" x14ac:dyDescent="0.2">
      <c r="A109" s="52" t="s">
        <v>183</v>
      </c>
      <c r="B109" s="74" t="s">
        <v>184</v>
      </c>
      <c r="C109" s="74"/>
      <c r="D109" s="74"/>
      <c r="E109" s="74"/>
      <c r="F109" s="74"/>
      <c r="G109" s="74"/>
      <c r="H109" s="74"/>
      <c r="I109" s="52" t="s">
        <v>29</v>
      </c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</row>
    <row r="110" spans="1:24" s="1" customFormat="1" ht="12" x14ac:dyDescent="0.2">
      <c r="A110" s="52" t="s">
        <v>185</v>
      </c>
      <c r="B110" s="75" t="s">
        <v>186</v>
      </c>
      <c r="C110" s="75"/>
      <c r="D110" s="75"/>
      <c r="E110" s="75"/>
      <c r="F110" s="75"/>
      <c r="G110" s="75"/>
      <c r="H110" s="75"/>
      <c r="I110" s="52" t="s">
        <v>29</v>
      </c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</row>
    <row r="111" spans="1:24" s="1" customFormat="1" ht="12" x14ac:dyDescent="0.2">
      <c r="A111" s="52" t="s">
        <v>187</v>
      </c>
      <c r="B111" s="74" t="s">
        <v>188</v>
      </c>
      <c r="C111" s="74"/>
      <c r="D111" s="74"/>
      <c r="E111" s="74"/>
      <c r="F111" s="74"/>
      <c r="G111" s="74"/>
      <c r="H111" s="74"/>
      <c r="I111" s="52" t="s">
        <v>29</v>
      </c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</row>
    <row r="112" spans="1:24" s="1" customFormat="1" ht="24" customHeight="1" x14ac:dyDescent="0.2">
      <c r="A112" s="52" t="s">
        <v>189</v>
      </c>
      <c r="B112" s="82" t="s">
        <v>190</v>
      </c>
      <c r="C112" s="82"/>
      <c r="D112" s="82"/>
      <c r="E112" s="82"/>
      <c r="F112" s="82"/>
      <c r="G112" s="82"/>
      <c r="H112" s="82"/>
      <c r="I112" s="52" t="s">
        <v>151</v>
      </c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</row>
    <row r="113" spans="1:6" x14ac:dyDescent="0.25">
      <c r="A113" s="83"/>
      <c r="B113" s="83"/>
    </row>
    <row r="114" spans="1:6" s="15" customFormat="1" ht="11.25" x14ac:dyDescent="0.2">
      <c r="A114" s="15" t="s">
        <v>191</v>
      </c>
      <c r="F114" s="84"/>
    </row>
    <row r="115" spans="1:6" s="15" customFormat="1" ht="11.25" x14ac:dyDescent="0.2">
      <c r="A115" s="85" t="s">
        <v>192</v>
      </c>
      <c r="F115" s="84"/>
    </row>
    <row r="116" spans="1:6" s="15" customFormat="1" ht="11.25" x14ac:dyDescent="0.2">
      <c r="A116" s="85" t="s">
        <v>193</v>
      </c>
      <c r="F116" s="84"/>
    </row>
    <row r="117" spans="1:6" s="15" customFormat="1" ht="11.25" x14ac:dyDescent="0.2">
      <c r="A117" s="85" t="s">
        <v>194</v>
      </c>
      <c r="F117" s="84"/>
    </row>
    <row r="118" spans="1:6" s="15" customFormat="1" ht="11.25" x14ac:dyDescent="0.2">
      <c r="A118" s="85" t="s">
        <v>195</v>
      </c>
      <c r="F118" s="84"/>
    </row>
    <row r="119" spans="1:6" s="15" customFormat="1" ht="11.25" x14ac:dyDescent="0.2">
      <c r="A119" s="85" t="s">
        <v>196</v>
      </c>
      <c r="F119" s="84"/>
    </row>
    <row r="120" spans="1:6" s="15" customFormat="1" ht="11.25" x14ac:dyDescent="0.2">
      <c r="A120" s="85" t="s">
        <v>197</v>
      </c>
      <c r="F120" s="84"/>
    </row>
  </sheetData>
  <mergeCells count="113">
    <mergeCell ref="B107:H107"/>
    <mergeCell ref="B108:H108"/>
    <mergeCell ref="B109:H109"/>
    <mergeCell ref="B110:H110"/>
    <mergeCell ref="B111:H111"/>
    <mergeCell ref="B112:H112"/>
    <mergeCell ref="B101:H101"/>
    <mergeCell ref="B102:H102"/>
    <mergeCell ref="B103:H103"/>
    <mergeCell ref="B104:H104"/>
    <mergeCell ref="B105:H105"/>
    <mergeCell ref="B106:H106"/>
    <mergeCell ref="B95:H95"/>
    <mergeCell ref="B96:H96"/>
    <mergeCell ref="B97:H97"/>
    <mergeCell ref="B98:H98"/>
    <mergeCell ref="B99:H99"/>
    <mergeCell ref="B100:H100"/>
    <mergeCell ref="B89:H89"/>
    <mergeCell ref="B90:H90"/>
    <mergeCell ref="B91:H91"/>
    <mergeCell ref="B92:H92"/>
    <mergeCell ref="B93:H93"/>
    <mergeCell ref="B94:H94"/>
    <mergeCell ref="B83:H83"/>
    <mergeCell ref="B84:H84"/>
    <mergeCell ref="B85:H85"/>
    <mergeCell ref="B86:H86"/>
    <mergeCell ref="B87:H87"/>
    <mergeCell ref="B88:H88"/>
    <mergeCell ref="B77:H77"/>
    <mergeCell ref="B78:H78"/>
    <mergeCell ref="B79:H79"/>
    <mergeCell ref="B80:H80"/>
    <mergeCell ref="B81:H81"/>
    <mergeCell ref="B82:H82"/>
    <mergeCell ref="B71:H71"/>
    <mergeCell ref="B72:H72"/>
    <mergeCell ref="B73:H73"/>
    <mergeCell ref="B74:H74"/>
    <mergeCell ref="B75:H75"/>
    <mergeCell ref="B76:H76"/>
    <mergeCell ref="B65:H65"/>
    <mergeCell ref="B66:H66"/>
    <mergeCell ref="B67:H67"/>
    <mergeCell ref="B68:H68"/>
    <mergeCell ref="B69:H69"/>
    <mergeCell ref="B70:H70"/>
    <mergeCell ref="B59:H59"/>
    <mergeCell ref="B60:H60"/>
    <mergeCell ref="B61:H61"/>
    <mergeCell ref="B62:H62"/>
    <mergeCell ref="B63:H63"/>
    <mergeCell ref="B64:H64"/>
    <mergeCell ref="B53:H53"/>
    <mergeCell ref="B54:H54"/>
    <mergeCell ref="B55:H55"/>
    <mergeCell ref="B56:H56"/>
    <mergeCell ref="B57:H57"/>
    <mergeCell ref="B58:H58"/>
    <mergeCell ref="B47:H47"/>
    <mergeCell ref="B48:H48"/>
    <mergeCell ref="B49:H49"/>
    <mergeCell ref="B50:H50"/>
    <mergeCell ref="B51:H51"/>
    <mergeCell ref="B52:H52"/>
    <mergeCell ref="B41:H41"/>
    <mergeCell ref="B42:H42"/>
    <mergeCell ref="B43:H43"/>
    <mergeCell ref="B44:H44"/>
    <mergeCell ref="B45:H45"/>
    <mergeCell ref="B46:H46"/>
    <mergeCell ref="B35:H35"/>
    <mergeCell ref="B36:H36"/>
    <mergeCell ref="B37:H37"/>
    <mergeCell ref="B38:H38"/>
    <mergeCell ref="B39:H39"/>
    <mergeCell ref="B40:H40"/>
    <mergeCell ref="B29:H29"/>
    <mergeCell ref="B30:H30"/>
    <mergeCell ref="B31:H31"/>
    <mergeCell ref="B32:H32"/>
    <mergeCell ref="B33:H33"/>
    <mergeCell ref="B34:H34"/>
    <mergeCell ref="B23:H23"/>
    <mergeCell ref="B24:H24"/>
    <mergeCell ref="B25:H25"/>
    <mergeCell ref="B26:H26"/>
    <mergeCell ref="B27:H27"/>
    <mergeCell ref="B28:H28"/>
    <mergeCell ref="U17:V17"/>
    <mergeCell ref="W17:X17"/>
    <mergeCell ref="B19:H19"/>
    <mergeCell ref="A20:H20"/>
    <mergeCell ref="B21:H21"/>
    <mergeCell ref="B22:H22"/>
    <mergeCell ref="A13:X13"/>
    <mergeCell ref="A14:X14"/>
    <mergeCell ref="A15:X15"/>
    <mergeCell ref="A17:A18"/>
    <mergeCell ref="B17:H18"/>
    <mergeCell ref="I17:I18"/>
    <mergeCell ref="M17:N17"/>
    <mergeCell ref="O17:P17"/>
    <mergeCell ref="Q17:R17"/>
    <mergeCell ref="S17:T17"/>
    <mergeCell ref="L1:O1"/>
    <mergeCell ref="L2:O2"/>
    <mergeCell ref="A4:X4"/>
    <mergeCell ref="D6:O6"/>
    <mergeCell ref="D7:O7"/>
    <mergeCell ref="A9:D9"/>
    <mergeCell ref="E9:L9"/>
  </mergeCells>
  <pageMargins left="0" right="0" top="0" bottom="0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Ф20 Источники фин.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2026-02-27T00:15:47Z</dcterms:created>
  <dcterms:modified xsi:type="dcterms:W3CDTF">2026-02-27T00:16:02Z</dcterms:modified>
</cp:coreProperties>
</file>