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8FD9D194-B137-4ACB-B076-EEC7C4AE0558}" xr6:coauthVersionLast="47" xr6:coauthVersionMax="47" xr10:uidLastSave="{00000000-0000-0000-0000-000000000000}"/>
  <bookViews>
    <workbookView xWindow="-120" yWindow="-120" windowWidth="29040" windowHeight="15840" xr2:uid="{1AFDE85B-0DBA-4DB4-BE49-DB1EDC6C0457}"/>
  </bookViews>
  <sheets>
    <sheet name="Ф5 2029" sheetId="1" r:id="rId1"/>
  </sheets>
  <externalReferences>
    <externalReference r:id="rId2"/>
    <externalReference r:id="rId3"/>
  </externalReferences>
  <definedNames>
    <definedName name="_xlnm.Print_Area" localSheetId="0">'Ф5 2029'!$A$1:$AQ$101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01" i="1" l="1"/>
  <c r="AI101" i="1"/>
  <c r="AQ101" i="1" s="1"/>
  <c r="AH101" i="1"/>
  <c r="AP101" i="1" s="1"/>
  <c r="AG101" i="1"/>
  <c r="AO101" i="1" s="1"/>
  <c r="AF101" i="1"/>
  <c r="AN101" i="1" s="1"/>
  <c r="AE101" i="1"/>
  <c r="AM101" i="1" s="1"/>
  <c r="AC101" i="1"/>
  <c r="AK101" i="1" s="1"/>
  <c r="C101" i="1"/>
  <c r="B101" i="1"/>
  <c r="AL100" i="1"/>
  <c r="AI100" i="1"/>
  <c r="AQ100" i="1" s="1"/>
  <c r="AH100" i="1"/>
  <c r="AP100" i="1" s="1"/>
  <c r="AG100" i="1"/>
  <c r="AO100" i="1" s="1"/>
  <c r="AF100" i="1"/>
  <c r="AN100" i="1" s="1"/>
  <c r="AE100" i="1"/>
  <c r="AM100" i="1" s="1"/>
  <c r="AC100" i="1"/>
  <c r="AK100" i="1" s="1"/>
  <c r="C100" i="1"/>
  <c r="B100" i="1"/>
  <c r="AL99" i="1"/>
  <c r="AI99" i="1"/>
  <c r="AQ99" i="1" s="1"/>
  <c r="AH99" i="1"/>
  <c r="AP99" i="1" s="1"/>
  <c r="AP98" i="1" s="1"/>
  <c r="AG99" i="1"/>
  <c r="AO99" i="1" s="1"/>
  <c r="AF99" i="1"/>
  <c r="AN99" i="1" s="1"/>
  <c r="AE99" i="1"/>
  <c r="AM99" i="1" s="1"/>
  <c r="AC99" i="1"/>
  <c r="AK99" i="1" s="1"/>
  <c r="AK98" i="1" s="1"/>
  <c r="C99" i="1"/>
  <c r="B99" i="1"/>
  <c r="AL98" i="1"/>
  <c r="AH98" i="1"/>
  <c r="AD98" i="1"/>
  <c r="AC98" i="1"/>
  <c r="AI96" i="1"/>
  <c r="AQ96" i="1" s="1"/>
  <c r="AH96" i="1"/>
  <c r="AP96" i="1" s="1"/>
  <c r="AG96" i="1"/>
  <c r="AO96" i="1" s="1"/>
  <c r="AF96" i="1"/>
  <c r="AN96" i="1" s="1"/>
  <c r="AE96" i="1"/>
  <c r="AM96" i="1" s="1"/>
  <c r="AD96" i="1"/>
  <c r="AL96" i="1" s="1"/>
  <c r="AC96" i="1"/>
  <c r="AK96" i="1" s="1"/>
  <c r="C96" i="1"/>
  <c r="B96" i="1"/>
  <c r="AI95" i="1"/>
  <c r="AQ95" i="1" s="1"/>
  <c r="AH95" i="1"/>
  <c r="AP95" i="1" s="1"/>
  <c r="AG95" i="1"/>
  <c r="AO95" i="1" s="1"/>
  <c r="AF95" i="1"/>
  <c r="AN95" i="1" s="1"/>
  <c r="AE95" i="1"/>
  <c r="AM95" i="1" s="1"/>
  <c r="AD95" i="1"/>
  <c r="AL95" i="1" s="1"/>
  <c r="AC95" i="1"/>
  <c r="AK95" i="1" s="1"/>
  <c r="C95" i="1"/>
  <c r="B95" i="1"/>
  <c r="AP94" i="1"/>
  <c r="AN94" i="1"/>
  <c r="AL94" i="1"/>
  <c r="AI94" i="1"/>
  <c r="AQ94" i="1" s="1"/>
  <c r="AQ93" i="1" s="1"/>
  <c r="AH94" i="1"/>
  <c r="AG94" i="1"/>
  <c r="AO94" i="1" s="1"/>
  <c r="AO93" i="1" s="1"/>
  <c r="AF94" i="1"/>
  <c r="AE94" i="1"/>
  <c r="AM94" i="1" s="1"/>
  <c r="AM93" i="1" s="1"/>
  <c r="AD94" i="1"/>
  <c r="AC94" i="1"/>
  <c r="AK94" i="1" s="1"/>
  <c r="AK93" i="1" s="1"/>
  <c r="C94" i="1"/>
  <c r="B94" i="1"/>
  <c r="AJ93" i="1"/>
  <c r="AH93" i="1"/>
  <c r="AF93" i="1"/>
  <c r="AD93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AQ76" i="1"/>
  <c r="AO76" i="1"/>
  <c r="AM76" i="1"/>
  <c r="AK76" i="1"/>
  <c r="AI76" i="1"/>
  <c r="AH76" i="1"/>
  <c r="AP76" i="1" s="1"/>
  <c r="AG76" i="1"/>
  <c r="AF76" i="1"/>
  <c r="AN76" i="1" s="1"/>
  <c r="AE76" i="1"/>
  <c r="AD76" i="1"/>
  <c r="AL76" i="1" s="1"/>
  <c r="AC76" i="1"/>
  <c r="C76" i="1"/>
  <c r="B76" i="1"/>
  <c r="AQ75" i="1"/>
  <c r="AO75" i="1"/>
  <c r="AM75" i="1"/>
  <c r="AK75" i="1"/>
  <c r="AI75" i="1"/>
  <c r="AH75" i="1"/>
  <c r="AP75" i="1" s="1"/>
  <c r="AG75" i="1"/>
  <c r="AF75" i="1"/>
  <c r="AN75" i="1" s="1"/>
  <c r="AE75" i="1"/>
  <c r="AD75" i="1"/>
  <c r="AL75" i="1" s="1"/>
  <c r="AC75" i="1"/>
  <c r="C75" i="1"/>
  <c r="B75" i="1"/>
  <c r="AQ74" i="1"/>
  <c r="AO74" i="1"/>
  <c r="AI74" i="1"/>
  <c r="AH74" i="1"/>
  <c r="AP74" i="1" s="1"/>
  <c r="AG74" i="1"/>
  <c r="AF74" i="1"/>
  <c r="AN74" i="1" s="1"/>
  <c r="AE74" i="1"/>
  <c r="AM74" i="1" s="1"/>
  <c r="AD74" i="1"/>
  <c r="AL74" i="1" s="1"/>
  <c r="AC74" i="1"/>
  <c r="AK74" i="1" s="1"/>
  <c r="C74" i="1"/>
  <c r="B74" i="1"/>
  <c r="AP73" i="1"/>
  <c r="AI73" i="1"/>
  <c r="AQ73" i="1" s="1"/>
  <c r="AH73" i="1"/>
  <c r="AG73" i="1"/>
  <c r="AO73" i="1" s="1"/>
  <c r="AF73" i="1"/>
  <c r="AN73" i="1" s="1"/>
  <c r="AN59" i="1" s="1"/>
  <c r="AN58" i="1" s="1"/>
  <c r="AE73" i="1"/>
  <c r="AM73" i="1" s="1"/>
  <c r="AD73" i="1"/>
  <c r="AL73" i="1" s="1"/>
  <c r="AC73" i="1"/>
  <c r="AK73" i="1" s="1"/>
  <c r="C73" i="1"/>
  <c r="B73" i="1"/>
  <c r="AP72" i="1"/>
  <c r="AN72" i="1"/>
  <c r="AL72" i="1"/>
  <c r="AI72" i="1"/>
  <c r="AQ72" i="1" s="1"/>
  <c r="AH72" i="1"/>
  <c r="AG72" i="1"/>
  <c r="AO72" i="1" s="1"/>
  <c r="AF72" i="1"/>
  <c r="AE72" i="1"/>
  <c r="AM72" i="1" s="1"/>
  <c r="AD72" i="1"/>
  <c r="AC72" i="1"/>
  <c r="AK72" i="1" s="1"/>
  <c r="C72" i="1"/>
  <c r="B72" i="1"/>
  <c r="AP71" i="1"/>
  <c r="AN71" i="1"/>
  <c r="AL71" i="1"/>
  <c r="AI71" i="1"/>
  <c r="AQ71" i="1" s="1"/>
  <c r="AH71" i="1"/>
  <c r="AG71" i="1"/>
  <c r="AO71" i="1" s="1"/>
  <c r="AF71" i="1"/>
  <c r="AE71" i="1"/>
  <c r="AM71" i="1" s="1"/>
  <c r="AD71" i="1"/>
  <c r="AC71" i="1"/>
  <c r="AK71" i="1" s="1"/>
  <c r="C71" i="1"/>
  <c r="B71" i="1"/>
  <c r="AP70" i="1"/>
  <c r="AN70" i="1"/>
  <c r="AL70" i="1"/>
  <c r="AI70" i="1"/>
  <c r="AQ70" i="1" s="1"/>
  <c r="AH70" i="1"/>
  <c r="AG70" i="1"/>
  <c r="AO70" i="1" s="1"/>
  <c r="AF70" i="1"/>
  <c r="AE70" i="1"/>
  <c r="AM70" i="1" s="1"/>
  <c r="AD70" i="1"/>
  <c r="AC70" i="1"/>
  <c r="AK70" i="1" s="1"/>
  <c r="C70" i="1"/>
  <c r="B70" i="1"/>
  <c r="AP69" i="1"/>
  <c r="AN69" i="1"/>
  <c r="AL69" i="1"/>
  <c r="AI69" i="1"/>
  <c r="AQ69" i="1" s="1"/>
  <c r="AH69" i="1"/>
  <c r="AG69" i="1"/>
  <c r="AO69" i="1" s="1"/>
  <c r="AF69" i="1"/>
  <c r="AE69" i="1"/>
  <c r="AM69" i="1" s="1"/>
  <c r="AD69" i="1"/>
  <c r="AC69" i="1"/>
  <c r="AK69" i="1" s="1"/>
  <c r="C69" i="1"/>
  <c r="B69" i="1"/>
  <c r="AP68" i="1"/>
  <c r="AN68" i="1"/>
  <c r="AL68" i="1"/>
  <c r="AI68" i="1"/>
  <c r="AQ68" i="1" s="1"/>
  <c r="AH68" i="1"/>
  <c r="AG68" i="1"/>
  <c r="AO68" i="1" s="1"/>
  <c r="AF68" i="1"/>
  <c r="AE68" i="1"/>
  <c r="AM68" i="1" s="1"/>
  <c r="AD68" i="1"/>
  <c r="AC68" i="1"/>
  <c r="AK68" i="1" s="1"/>
  <c r="C68" i="1"/>
  <c r="B68" i="1"/>
  <c r="AP67" i="1"/>
  <c r="AN67" i="1"/>
  <c r="AL67" i="1"/>
  <c r="AI67" i="1"/>
  <c r="AQ67" i="1" s="1"/>
  <c r="AH67" i="1"/>
  <c r="AG67" i="1"/>
  <c r="AO67" i="1" s="1"/>
  <c r="AF67" i="1"/>
  <c r="AE67" i="1"/>
  <c r="AM67" i="1" s="1"/>
  <c r="AD67" i="1"/>
  <c r="AC67" i="1"/>
  <c r="AK67" i="1" s="1"/>
  <c r="C67" i="1"/>
  <c r="B67" i="1"/>
  <c r="AP66" i="1"/>
  <c r="AN66" i="1"/>
  <c r="AL66" i="1"/>
  <c r="AI66" i="1"/>
  <c r="AQ66" i="1" s="1"/>
  <c r="AH66" i="1"/>
  <c r="AG66" i="1"/>
  <c r="AO66" i="1" s="1"/>
  <c r="AF66" i="1"/>
  <c r="AE66" i="1"/>
  <c r="AM66" i="1" s="1"/>
  <c r="AD66" i="1"/>
  <c r="AC66" i="1"/>
  <c r="AK66" i="1" s="1"/>
  <c r="C66" i="1"/>
  <c r="B66" i="1"/>
  <c r="AP65" i="1"/>
  <c r="AN65" i="1"/>
  <c r="AL65" i="1"/>
  <c r="AI65" i="1"/>
  <c r="AQ65" i="1" s="1"/>
  <c r="AH65" i="1"/>
  <c r="AG65" i="1"/>
  <c r="AO65" i="1" s="1"/>
  <c r="AF65" i="1"/>
  <c r="AE65" i="1"/>
  <c r="AM65" i="1" s="1"/>
  <c r="AD65" i="1"/>
  <c r="AC65" i="1"/>
  <c r="AK65" i="1" s="1"/>
  <c r="C65" i="1"/>
  <c r="B65" i="1"/>
  <c r="AP64" i="1"/>
  <c r="AN64" i="1"/>
  <c r="AL64" i="1"/>
  <c r="AI64" i="1"/>
  <c r="AQ64" i="1" s="1"/>
  <c r="AH64" i="1"/>
  <c r="AG64" i="1"/>
  <c r="AO64" i="1" s="1"/>
  <c r="AF64" i="1"/>
  <c r="AE64" i="1"/>
  <c r="AM64" i="1" s="1"/>
  <c r="AD64" i="1"/>
  <c r="AC64" i="1"/>
  <c r="AK64" i="1" s="1"/>
  <c r="C64" i="1"/>
  <c r="B64" i="1"/>
  <c r="AP63" i="1"/>
  <c r="AN63" i="1"/>
  <c r="AL63" i="1"/>
  <c r="AI63" i="1"/>
  <c r="AQ63" i="1" s="1"/>
  <c r="AH63" i="1"/>
  <c r="AG63" i="1"/>
  <c r="AO63" i="1" s="1"/>
  <c r="AF63" i="1"/>
  <c r="AE63" i="1"/>
  <c r="AM63" i="1" s="1"/>
  <c r="AD63" i="1"/>
  <c r="AC63" i="1"/>
  <c r="AK63" i="1" s="1"/>
  <c r="C63" i="1"/>
  <c r="B63" i="1"/>
  <c r="AP62" i="1"/>
  <c r="AN62" i="1"/>
  <c r="AL62" i="1"/>
  <c r="AI62" i="1"/>
  <c r="AQ62" i="1" s="1"/>
  <c r="AH62" i="1"/>
  <c r="AG62" i="1"/>
  <c r="AO62" i="1" s="1"/>
  <c r="AF62" i="1"/>
  <c r="AE62" i="1"/>
  <c r="AM62" i="1" s="1"/>
  <c r="AD62" i="1"/>
  <c r="AC62" i="1"/>
  <c r="AK62" i="1" s="1"/>
  <c r="C62" i="1"/>
  <c r="B62" i="1"/>
  <c r="AP61" i="1"/>
  <c r="AN61" i="1"/>
  <c r="AL61" i="1"/>
  <c r="AI61" i="1"/>
  <c r="AQ61" i="1" s="1"/>
  <c r="AH61" i="1"/>
  <c r="AG61" i="1"/>
  <c r="AO61" i="1" s="1"/>
  <c r="AF61" i="1"/>
  <c r="AE61" i="1"/>
  <c r="AM61" i="1" s="1"/>
  <c r="AD61" i="1"/>
  <c r="AC61" i="1"/>
  <c r="AK61" i="1" s="1"/>
  <c r="C61" i="1"/>
  <c r="B61" i="1"/>
  <c r="AP60" i="1"/>
  <c r="AN60" i="1"/>
  <c r="AL60" i="1"/>
  <c r="AI60" i="1"/>
  <c r="AQ60" i="1" s="1"/>
  <c r="AQ59" i="1" s="1"/>
  <c r="AQ58" i="1" s="1"/>
  <c r="AH60" i="1"/>
  <c r="AG60" i="1"/>
  <c r="AO60" i="1" s="1"/>
  <c r="AO59" i="1" s="1"/>
  <c r="AO58" i="1" s="1"/>
  <c r="AF60" i="1"/>
  <c r="AE60" i="1"/>
  <c r="AM60" i="1" s="1"/>
  <c r="AM59" i="1" s="1"/>
  <c r="AM58" i="1" s="1"/>
  <c r="AD60" i="1"/>
  <c r="AC60" i="1"/>
  <c r="AK60" i="1" s="1"/>
  <c r="AK59" i="1" s="1"/>
  <c r="AK58" i="1" s="1"/>
  <c r="C60" i="1"/>
  <c r="B60" i="1"/>
  <c r="AP59" i="1"/>
  <c r="AL59" i="1"/>
  <c r="AI59" i="1"/>
  <c r="AH59" i="1"/>
  <c r="AG59" i="1"/>
  <c r="AF59" i="1"/>
  <c r="AE59" i="1"/>
  <c r="AD59" i="1"/>
  <c r="AC59" i="1"/>
  <c r="AP58" i="1"/>
  <c r="AL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P57" i="1"/>
  <c r="AN57" i="1"/>
  <c r="AL57" i="1"/>
  <c r="AI57" i="1"/>
  <c r="AQ57" i="1" s="1"/>
  <c r="AQ56" i="1" s="1"/>
  <c r="AQ49" i="1" s="1"/>
  <c r="AQ48" i="1" s="1"/>
  <c r="AQ22" i="1" s="1"/>
  <c r="AQ20" i="1" s="1"/>
  <c r="AH57" i="1"/>
  <c r="AG57" i="1"/>
  <c r="AO57" i="1" s="1"/>
  <c r="AO56" i="1" s="1"/>
  <c r="AO49" i="1" s="1"/>
  <c r="AO48" i="1" s="1"/>
  <c r="AO22" i="1" s="1"/>
  <c r="AO20" i="1" s="1"/>
  <c r="AF57" i="1"/>
  <c r="AE57" i="1"/>
  <c r="AM57" i="1" s="1"/>
  <c r="AM56" i="1" s="1"/>
  <c r="AM49" i="1" s="1"/>
  <c r="AM48" i="1" s="1"/>
  <c r="AM22" i="1" s="1"/>
  <c r="AM20" i="1" s="1"/>
  <c r="AD57" i="1"/>
  <c r="AC57" i="1"/>
  <c r="AK57" i="1" s="1"/>
  <c r="AK56" i="1" s="1"/>
  <c r="AK49" i="1" s="1"/>
  <c r="AK48" i="1" s="1"/>
  <c r="AK22" i="1" s="1"/>
  <c r="C57" i="1"/>
  <c r="B57" i="1"/>
  <c r="AP56" i="1"/>
  <c r="AN56" i="1"/>
  <c r="AL56" i="1"/>
  <c r="AJ56" i="1"/>
  <c r="AH56" i="1"/>
  <c r="AF56" i="1"/>
  <c r="AD56" i="1"/>
  <c r="AQ55" i="1"/>
  <c r="AO55" i="1"/>
  <c r="AM55" i="1"/>
  <c r="AK55" i="1"/>
  <c r="AI55" i="1"/>
  <c r="AH55" i="1"/>
  <c r="AP55" i="1" s="1"/>
  <c r="AG55" i="1"/>
  <c r="AF55" i="1"/>
  <c r="AN55" i="1" s="1"/>
  <c r="AE55" i="1"/>
  <c r="AD55" i="1"/>
  <c r="AL55" i="1" s="1"/>
  <c r="AC55" i="1"/>
  <c r="C55" i="1"/>
  <c r="B55" i="1"/>
  <c r="AQ54" i="1"/>
  <c r="AO54" i="1"/>
  <c r="AM54" i="1"/>
  <c r="AK54" i="1"/>
  <c r="AI54" i="1"/>
  <c r="AH54" i="1"/>
  <c r="AP54" i="1" s="1"/>
  <c r="AG54" i="1"/>
  <c r="AF54" i="1"/>
  <c r="AN54" i="1" s="1"/>
  <c r="AE54" i="1"/>
  <c r="AD54" i="1"/>
  <c r="AL54" i="1" s="1"/>
  <c r="AC54" i="1"/>
  <c r="C54" i="1"/>
  <c r="B54" i="1"/>
  <c r="AQ53" i="1"/>
  <c r="AO53" i="1"/>
  <c r="AM53" i="1"/>
  <c r="AK53" i="1"/>
  <c r="AI53" i="1"/>
  <c r="AH53" i="1"/>
  <c r="AP53" i="1" s="1"/>
  <c r="AG53" i="1"/>
  <c r="AF53" i="1"/>
  <c r="AN53" i="1" s="1"/>
  <c r="AE53" i="1"/>
  <c r="AD53" i="1"/>
  <c r="AL53" i="1" s="1"/>
  <c r="AC53" i="1"/>
  <c r="C53" i="1"/>
  <c r="B53" i="1"/>
  <c r="AQ52" i="1"/>
  <c r="AO52" i="1"/>
  <c r="AM52" i="1"/>
  <c r="AK52" i="1"/>
  <c r="AI52" i="1"/>
  <c r="AH52" i="1"/>
  <c r="AP52" i="1" s="1"/>
  <c r="AG52" i="1"/>
  <c r="AF52" i="1"/>
  <c r="AN52" i="1" s="1"/>
  <c r="AE52" i="1"/>
  <c r="AD52" i="1"/>
  <c r="AL52" i="1" s="1"/>
  <c r="AC52" i="1"/>
  <c r="C52" i="1"/>
  <c r="B52" i="1"/>
  <c r="AQ51" i="1"/>
  <c r="AO51" i="1"/>
  <c r="AM51" i="1"/>
  <c r="AK51" i="1"/>
  <c r="AI51" i="1"/>
  <c r="AH51" i="1"/>
  <c r="AP51" i="1" s="1"/>
  <c r="AG51" i="1"/>
  <c r="AF51" i="1"/>
  <c r="AN51" i="1" s="1"/>
  <c r="AE51" i="1"/>
  <c r="AD51" i="1"/>
  <c r="AL51" i="1" s="1"/>
  <c r="AC51" i="1"/>
  <c r="C51" i="1"/>
  <c r="B51" i="1"/>
  <c r="AQ50" i="1"/>
  <c r="AO50" i="1"/>
  <c r="AM50" i="1"/>
  <c r="AK50" i="1"/>
  <c r="AI50" i="1"/>
  <c r="AH50" i="1"/>
  <c r="AG50" i="1"/>
  <c r="AF50" i="1"/>
  <c r="AE50" i="1"/>
  <c r="AD50" i="1"/>
  <c r="AC50" i="1"/>
  <c r="AH49" i="1"/>
  <c r="AF49" i="1"/>
  <c r="AD49" i="1"/>
  <c r="AH48" i="1"/>
  <c r="AF48" i="1"/>
  <c r="AD48" i="1"/>
  <c r="AP26" i="1"/>
  <c r="AL26" i="1"/>
  <c r="AK26" i="1"/>
  <c r="AH26" i="1"/>
  <c r="AD26" i="1"/>
  <c r="AC26" i="1"/>
  <c r="AQ24" i="1"/>
  <c r="AO24" i="1"/>
  <c r="AM24" i="1"/>
  <c r="AJ24" i="1"/>
  <c r="AI24" i="1"/>
  <c r="AH24" i="1"/>
  <c r="AF24" i="1"/>
  <c r="AD24" i="1"/>
  <c r="AL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J22" i="1"/>
  <c r="AH22" i="1"/>
  <c r="AF22" i="1"/>
  <c r="AD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H20" i="1"/>
  <c r="AF20" i="1"/>
  <c r="AD20" i="1"/>
  <c r="AB20" i="1"/>
  <c r="R18" i="1"/>
  <c r="Z18" i="1" s="1"/>
  <c r="AH18" i="1" s="1"/>
  <c r="AP18" i="1" s="1"/>
  <c r="K18" i="1"/>
  <c r="S18" i="1" s="1"/>
  <c r="AA18" i="1" s="1"/>
  <c r="AI18" i="1" s="1"/>
  <c r="AQ18" i="1" s="1"/>
  <c r="AL50" i="1" l="1"/>
  <c r="AL49" i="1" s="1"/>
  <c r="AL48" i="1" s="1"/>
  <c r="AL22" i="1" s="1"/>
  <c r="AL20" i="1" s="1"/>
  <c r="AN50" i="1"/>
  <c r="AN49" i="1" s="1"/>
  <c r="AN48" i="1" s="1"/>
  <c r="AN22" i="1" s="1"/>
  <c r="AP50" i="1"/>
  <c r="AP49" i="1" s="1"/>
  <c r="AP48" i="1" s="1"/>
  <c r="AP22" i="1" s="1"/>
  <c r="AC56" i="1"/>
  <c r="AC49" i="1" s="1"/>
  <c r="AC48" i="1" s="1"/>
  <c r="AC22" i="1" s="1"/>
  <c r="AE56" i="1"/>
  <c r="AE49" i="1" s="1"/>
  <c r="AE48" i="1" s="1"/>
  <c r="AE22" i="1" s="1"/>
  <c r="AG56" i="1"/>
  <c r="AG49" i="1" s="1"/>
  <c r="AG48" i="1" s="1"/>
  <c r="AG22" i="1" s="1"/>
  <c r="AI56" i="1"/>
  <c r="AI49" i="1" s="1"/>
  <c r="AI48" i="1" s="1"/>
  <c r="AI22" i="1" s="1"/>
  <c r="AI20" i="1" s="1"/>
  <c r="AL93" i="1"/>
  <c r="AN93" i="1"/>
  <c r="AN24" i="1" s="1"/>
  <c r="AP93" i="1"/>
  <c r="AP24" i="1" s="1"/>
  <c r="AC93" i="1"/>
  <c r="AC24" i="1" s="1"/>
  <c r="AK24" i="1" s="1"/>
  <c r="AK20" i="1" s="1"/>
  <c r="AE93" i="1"/>
  <c r="AE24" i="1" s="1"/>
  <c r="AG93" i="1"/>
  <c r="AG24" i="1" s="1"/>
  <c r="AI93" i="1"/>
  <c r="AN20" i="1" l="1"/>
  <c r="AG20" i="1"/>
  <c r="AC20" i="1"/>
  <c r="AP20" i="1"/>
</calcChain>
</file>

<file path=xl/sharedStrings.xml><?xml version="1.0" encoding="utf-8"?>
<sst xmlns="http://schemas.openxmlformats.org/spreadsheetml/2006/main" count="2882" uniqueCount="194">
  <si>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</si>
  <si>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</si>
  <si>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</si>
  <si>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</si>
  <si>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2029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</si>
  <si>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</si>
  <si>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</si>
  <si>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</si>
  <si>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</si>
  <si>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</si>
  <si>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</si>
  <si>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</si>
  <si>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</si>
  <si>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2029 год</t>
  </si>
  <si>
    <t>I кв.</t>
  </si>
  <si>
    <t>II кв.</t>
  </si>
  <si>
    <t>III кв.</t>
  </si>
  <si>
    <t>IV кв.</t>
  </si>
  <si>
    <t>Итого План на 2029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</si>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</sst>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3" fillId="0" borderId="0"/>
  </cellStyleXfs>
  <cellXfs count="94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2" fontId="11" fillId="0" borderId="0" xfId="1" applyNumberFormat="1" applyFont="1" applyAlignment="1">
      <alignment horizontal="center"/>
    </xf>
    <xf numFmtId="2" fontId="6" fillId="0" borderId="0" xfId="1" applyNumberFormat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/>
    </xf>
    <xf numFmtId="0" fontId="14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4" fillId="0" borderId="5" xfId="5" applyFont="1" applyBorder="1" applyAlignment="1">
      <alignment horizontal="center" vertical="center"/>
    </xf>
    <xf numFmtId="0" fontId="14" fillId="0" borderId="6" xfId="5" applyFont="1" applyBorder="1" applyAlignment="1">
      <alignment horizontal="center" vertical="center"/>
    </xf>
    <xf numFmtId="0" fontId="14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/>
    </xf>
    <xf numFmtId="49" fontId="15" fillId="2" borderId="3" xfId="1" applyNumberFormat="1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3" fontId="16" fillId="2" borderId="3" xfId="1" applyNumberFormat="1" applyFont="1" applyFill="1" applyBorder="1" applyAlignment="1">
      <alignment horizontal="center" vertical="center" wrapText="1"/>
    </xf>
    <xf numFmtId="4" fontId="16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5" fillId="0" borderId="3" xfId="1" applyNumberFormat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4" fontId="17" fillId="0" borderId="3" xfId="1" applyNumberFormat="1" applyFont="1" applyBorder="1" applyAlignment="1">
      <alignment horizontal="center" vertical="center" wrapText="1"/>
    </xf>
    <xf numFmtId="3" fontId="17" fillId="0" borderId="3" xfId="1" applyNumberFormat="1" applyFont="1" applyBorder="1" applyAlignment="1">
      <alignment horizontal="center" vertical="center" wrapText="1"/>
    </xf>
    <xf numFmtId="49" fontId="15" fillId="3" borderId="3" xfId="1" applyNumberFormat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center" vertical="center" wrapText="1"/>
    </xf>
    <xf numFmtId="4" fontId="17" fillId="3" borderId="3" xfId="1" applyNumberFormat="1" applyFont="1" applyFill="1" applyBorder="1" applyAlignment="1">
      <alignment horizontal="center" vertical="center" wrapText="1"/>
    </xf>
    <xf numFmtId="3" fontId="17" fillId="3" borderId="3" xfId="1" applyNumberFormat="1" applyFont="1" applyFill="1" applyBorder="1" applyAlignment="1">
      <alignment horizontal="center" vertical="center" wrapText="1"/>
    </xf>
    <xf numFmtId="1" fontId="17" fillId="3" borderId="3" xfId="1" applyNumberFormat="1" applyFont="1" applyFill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 wrapText="1"/>
    </xf>
    <xf numFmtId="1" fontId="17" fillId="0" borderId="3" xfId="1" applyNumberFormat="1" applyFont="1" applyBorder="1" applyAlignment="1">
      <alignment horizontal="center" vertical="center" wrapText="1"/>
    </xf>
    <xf numFmtId="49" fontId="18" fillId="0" borderId="3" xfId="1" applyNumberFormat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 wrapText="1"/>
    </xf>
    <xf numFmtId="49" fontId="18" fillId="3" borderId="3" xfId="1" applyNumberFormat="1" applyFont="1" applyFill="1" applyBorder="1" applyAlignment="1">
      <alignment horizontal="center" vertical="center"/>
    </xf>
    <xf numFmtId="0" fontId="18" fillId="3" borderId="3" xfId="1" applyFont="1" applyFill="1" applyBorder="1" applyAlignment="1">
      <alignment horizontal="center" vertical="center" wrapText="1"/>
    </xf>
    <xf numFmtId="2" fontId="17" fillId="3" borderId="3" xfId="1" applyNumberFormat="1" applyFont="1" applyFill="1" applyBorder="1" applyAlignment="1">
      <alignment horizontal="center" vertical="center" wrapText="1"/>
    </xf>
    <xf numFmtId="49" fontId="18" fillId="4" borderId="3" xfId="1" applyNumberFormat="1" applyFont="1" applyFill="1" applyBorder="1" applyAlignment="1">
      <alignment horizontal="center" vertical="center"/>
    </xf>
    <xf numFmtId="0" fontId="18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1" fontId="17" fillId="4" borderId="3" xfId="1" applyNumberFormat="1" applyFont="1" applyFill="1" applyBorder="1" applyAlignment="1">
      <alignment horizontal="center" vertical="center" wrapText="1"/>
    </xf>
    <xf numFmtId="0" fontId="17" fillId="5" borderId="5" xfId="1" applyFont="1" applyFill="1" applyBorder="1" applyAlignment="1">
      <alignment horizontal="center" vertical="center" wrapText="1"/>
    </xf>
    <xf numFmtId="0" fontId="18" fillId="5" borderId="3" xfId="1" applyFont="1" applyFill="1" applyBorder="1" applyAlignment="1">
      <alignment horizontal="left" vertical="center" wrapText="1"/>
    </xf>
    <xf numFmtId="0" fontId="18" fillId="5" borderId="3" xfId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 wrapText="1"/>
    </xf>
    <xf numFmtId="3" fontId="17" fillId="5" borderId="3" xfId="1" applyNumberFormat="1" applyFont="1" applyFill="1" applyBorder="1" applyAlignment="1">
      <alignment horizontal="center" vertical="center" wrapText="1"/>
    </xf>
    <xf numFmtId="1" fontId="17" fillId="5" borderId="3" xfId="1" applyNumberFormat="1" applyFont="1" applyFill="1" applyBorder="1" applyAlignment="1">
      <alignment horizontal="center" vertical="center" wrapText="1"/>
    </xf>
    <xf numFmtId="4" fontId="17" fillId="5" borderId="3" xfId="1" applyNumberFormat="1" applyFont="1" applyFill="1" applyBorder="1" applyAlignment="1">
      <alignment horizontal="center" vertical="center" wrapText="1"/>
    </xf>
    <xf numFmtId="49" fontId="18" fillId="6" borderId="3" xfId="1" applyNumberFormat="1" applyFont="1" applyFill="1" applyBorder="1" applyAlignment="1">
      <alignment horizontal="center" vertical="center"/>
    </xf>
    <xf numFmtId="0" fontId="18" fillId="6" borderId="3" xfId="1" applyFont="1" applyFill="1" applyBorder="1" applyAlignment="1">
      <alignment horizontal="center" vertical="center" wrapText="1"/>
    </xf>
    <xf numFmtId="0" fontId="17" fillId="6" borderId="3" xfId="1" applyFont="1" applyFill="1" applyBorder="1" applyAlignment="1">
      <alignment horizontal="center" vertical="center" wrapText="1"/>
    </xf>
    <xf numFmtId="2" fontId="17" fillId="6" borderId="3" xfId="1" applyNumberFormat="1" applyFont="1" applyFill="1" applyBorder="1" applyAlignment="1">
      <alignment horizontal="center" vertical="center" wrapText="1"/>
    </xf>
    <xf numFmtId="1" fontId="17" fillId="6" borderId="3" xfId="1" applyNumberFormat="1" applyFont="1" applyFill="1" applyBorder="1" applyAlignment="1">
      <alignment horizontal="center" vertical="center" wrapText="1"/>
    </xf>
    <xf numFmtId="49" fontId="18" fillId="7" borderId="3" xfId="1" applyNumberFormat="1" applyFont="1" applyFill="1" applyBorder="1" applyAlignment="1">
      <alignment horizontal="center" vertical="center"/>
    </xf>
    <xf numFmtId="0" fontId="18" fillId="7" borderId="3" xfId="1" applyFont="1" applyFill="1" applyBorder="1" applyAlignment="1">
      <alignment horizontal="center" vertical="center" wrapText="1"/>
    </xf>
    <xf numFmtId="0" fontId="17" fillId="7" borderId="3" xfId="1" applyFont="1" applyFill="1" applyBorder="1" applyAlignment="1">
      <alignment horizontal="center" vertical="center" wrapText="1"/>
    </xf>
    <xf numFmtId="2" fontId="17" fillId="7" borderId="3" xfId="1" applyNumberFormat="1" applyFont="1" applyFill="1" applyBorder="1" applyAlignment="1">
      <alignment horizontal="center" vertical="center" wrapText="1"/>
    </xf>
    <xf numFmtId="1" fontId="17" fillId="7" borderId="3" xfId="1" applyNumberFormat="1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164" fontId="17" fillId="5" borderId="3" xfId="1" applyNumberFormat="1" applyFont="1" applyFill="1" applyBorder="1" applyAlignment="1">
      <alignment horizontal="center" vertical="center" wrapText="1"/>
    </xf>
    <xf numFmtId="0" fontId="18" fillId="0" borderId="3" xfId="1" applyFont="1" applyBorder="1" applyAlignment="1">
      <alignment horizontal="left" vertical="center" wrapText="1"/>
    </xf>
    <xf numFmtId="0" fontId="18" fillId="6" borderId="3" xfId="1" applyFont="1" applyFill="1" applyBorder="1" applyAlignment="1">
      <alignment horizontal="left" vertical="center" wrapText="1"/>
    </xf>
    <xf numFmtId="4" fontId="17" fillId="6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 wrapText="1"/>
    </xf>
    <xf numFmtId="49" fontId="18" fillId="5" borderId="3" xfId="1" applyNumberFormat="1" applyFont="1" applyFill="1" applyBorder="1" applyAlignment="1">
      <alignment horizontal="center" vertical="center"/>
    </xf>
    <xf numFmtId="2" fontId="18" fillId="5" borderId="3" xfId="1" applyNumberFormat="1" applyFont="1" applyFill="1" applyBorder="1" applyAlignment="1">
      <alignment horizontal="center" vertical="center" wrapText="1"/>
    </xf>
    <xf numFmtId="1" fontId="18" fillId="5" borderId="3" xfId="1" applyNumberFormat="1" applyFont="1" applyFill="1" applyBorder="1" applyAlignment="1">
      <alignment horizontal="center" vertical="center" wrapText="1"/>
    </xf>
    <xf numFmtId="0" fontId="18" fillId="0" borderId="3" xfId="1" applyFont="1" applyBorder="1" applyAlignment="1">
      <alignment horizontal="center" wrapText="1"/>
    </xf>
    <xf numFmtId="49" fontId="18" fillId="0" borderId="3" xfId="1" applyNumberFormat="1" applyFont="1" applyBorder="1" applyAlignment="1">
      <alignment horizontal="center" vertical="center" wrapText="1"/>
    </xf>
    <xf numFmtId="0" fontId="2" fillId="5" borderId="3" xfId="1" applyFont="1" applyFill="1" applyBorder="1" applyAlignment="1">
      <alignment wrapText="1"/>
    </xf>
    <xf numFmtId="0" fontId="2" fillId="5" borderId="3" xfId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wrapText="1"/>
    </xf>
  </cellXfs>
  <cellStyles count="6">
    <cellStyle name="Обычный" xfId="0" builtinId="0"/>
    <cellStyle name="Обычный 3" xfId="2" xr:uid="{1846F4F4-AC6A-4EFF-9AE6-834C8B36950A}"/>
    <cellStyle name="Обычный 4" xfId="3" xr:uid="{77725C26-0AA9-4B4C-BA3D-9F2AE2A46A70}"/>
    <cellStyle name="Обычный 5" xfId="5" xr:uid="{6A1F8313-5716-4CD1-9790-FBD2885FFB52}"/>
    <cellStyle name="Обычный 7" xfId="1" xr:uid="{C6193635-758D-4662-8FBB-2EBDB52AC50B}"/>
    <cellStyle name="Обычный_Форматы по компаниям_last" xfId="4" xr:uid="{FD102CE8-DD00-483F-8D1F-FCBAE459DC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Z24">
            <v>0</v>
          </cell>
          <cell r="AA24">
            <v>0</v>
          </cell>
        </row>
        <row r="70">
          <cell r="T70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8">
          <cell r="B48" t="str">
            <v>Монтаж  КЛ-6,0 кВ РП 11-ТП 132 : прокладка КЛ-6,0 кВ ААБл-6 3х240  г.Находка</v>
          </cell>
          <cell r="C48" t="str">
            <v>Q_ДЭСК_44</v>
          </cell>
        </row>
        <row r="49">
          <cell r="B49" t="str">
            <v>Монтаж ВЛ-6,0 кВ: провод СИП-3 1х120 от КТП-82 до проектируемой КТП-630 кВА по ул. Верхне-Морская, 28 г.Находка</v>
          </cell>
          <cell r="C49" t="str">
            <v>Q_ДЭСК_47</v>
          </cell>
        </row>
        <row r="50">
          <cell r="B50" t="str">
            <v>Реконструкция ВЛ-6,0 кВ СИП-3 1х120 от КТП-627 до ТП-77 Ф21 ПС Голубовка: провод СИП-3 1х120  г.Находка</v>
          </cell>
          <cell r="C50" t="str">
            <v>Q_ДЭСК_48</v>
          </cell>
        </row>
        <row r="51">
          <cell r="B51" t="str">
            <v>Реконструкция ВЛ-6кВ от РУ-6кВ КТП-1 до РУ-6кВ ТП-175 г. Артём</v>
          </cell>
          <cell r="C51" t="str">
            <v>Q_ДЭСК_118</v>
          </cell>
        </row>
        <row r="52">
          <cell r="B52" t="str">
            <v>Монтаж КЛ-6,0 кВ Ф3, Ф24 ПС Голубовка г.Находка</v>
          </cell>
          <cell r="C52" t="str">
            <v>R_ДЭСК_41</v>
          </cell>
        </row>
        <row r="53">
          <cell r="B53" t="str">
            <v>Реконструкция ВЛ-6 кВ Ф-13 ПС Широкая от ТП-65 до ТП-66, от ТП-66 до ТП-249, от ТП-66 до ТП-67 г.Находка</v>
          </cell>
          <cell r="C53" t="str">
            <v>R_ДЭСК_42</v>
          </cell>
        </row>
        <row r="54">
          <cell r="B54" t="str">
            <v>Реконструкция ВЛ-6 кВ Ф-28 ПС Голубовка от опоры № 1 до опоры № 33 г.Находка</v>
          </cell>
          <cell r="C54" t="str">
            <v>R_ДЭСК_43</v>
          </cell>
        </row>
        <row r="55">
          <cell r="B55" t="str">
            <v>Реконтрукция ВЛ-0,4 кВ ф. "пер. Рабочий"  КТПН № 1 ПС "ЛДК"                   Ф. № 2  г. Дальнереченск</v>
          </cell>
          <cell r="C55" t="str">
            <v>R_ДЭСК_44</v>
          </cell>
        </row>
        <row r="56">
          <cell r="B56" t="str">
            <v xml:space="preserve">Реконтрукция ВЛ-0,4 кВ ф. "Рабочая" КТПН № 1 ПС "ЛДК"                   Ф. № 2  г. Дальнереченск                                     </v>
          </cell>
          <cell r="C56" t="str">
            <v>R_ДЭСК_45</v>
          </cell>
        </row>
        <row r="57">
          <cell r="B57" t="str">
            <v xml:space="preserve">Реконтрукция ВЛ-0,4 кВ ф. "Комсомольская" КТПН № 1 ПС "ЛДК"                   Ф. № 2  г. Дальнереченск                            </v>
          </cell>
          <cell r="C57" t="str">
            <v>R_ДЭСК_46</v>
          </cell>
        </row>
        <row r="58">
          <cell r="B58" t="str">
            <v xml:space="preserve">Реконтрукция ВЛ-0,4 кВф. "Загородная" КТП № 6 ПС "ЛДК"                   Ф. № 10  г. Дальнереченск                            </v>
          </cell>
          <cell r="C58" t="str">
            <v>R_ДЭСК_47</v>
          </cell>
        </row>
        <row r="59">
          <cell r="B59" t="str">
            <v xml:space="preserve">Реконтрукция ВЛ-0,4 кВ ф. "Тургенева" КТП № 6 ПС "ЛДК"                   Ф. № 10  г. Дальнереченск                            </v>
          </cell>
          <cell r="C59" t="str">
            <v>R_ДЭСК_48</v>
          </cell>
        </row>
        <row r="60">
          <cell r="B60" t="str">
            <v xml:space="preserve">Реконтрукция ВЛ-0,4 кВ ф. "О. Кошевого" КТП № 6 ПС "ЛДК"                   Ф. № 10  г. Дальнереченск                            </v>
          </cell>
          <cell r="C60" t="str">
            <v>R_ДЭСК_49</v>
          </cell>
        </row>
        <row r="61">
          <cell r="B61" t="str">
            <v>Реконтрукция ВЛ-0,4 кВ ф. "Ворошилова-Личенко" КТПН № 40                    ПС "ДОК" Ф. № 3 г.Дальнереченск</v>
          </cell>
          <cell r="C61" t="str">
            <v>R_ДЭСК_50</v>
          </cell>
        </row>
        <row r="62">
          <cell r="B62" t="str">
            <v xml:space="preserve">Реконтрукция ВЛ-0,4 кВ ф. "Советская-пер. Зеленый" КТП № 8                    ПС "Новопокровка" Ф. № 2 с. Новопокровка                            </v>
          </cell>
          <cell r="C62" t="str">
            <v>R_ДЭСК_51</v>
          </cell>
        </row>
        <row r="63">
          <cell r="B63" t="str">
            <v>Реконструкция ВЛ-6кВ ф. №10 ПС "АТЭЦ" от КТП-180 до ТП-Насосная г. Артём</v>
          </cell>
          <cell r="C63" t="str">
            <v>R_ДЭСК_52</v>
          </cell>
        </row>
        <row r="64">
          <cell r="B64" t="str">
            <v>Реконструкция КЛ-6кВ ф. №10 ПС "АТЭЦ" от ЗРУ-6кВ  до РУ-6кВ ТП-137 г. Артём</v>
          </cell>
          <cell r="C64" t="str">
            <v>R_ДЭСК_53</v>
          </cell>
        </row>
        <row r="82">
          <cell r="B82" t="str">
            <v>Строительство КТП - 630 КВА,  ул. Грибная, 2</v>
          </cell>
          <cell r="C82" t="str">
            <v>Q_ДЭСК_55</v>
          </cell>
        </row>
        <row r="83">
          <cell r="B83" t="str">
            <v>Строительство КТП - 630 КВА,  ул. Верхне-Морская, 28</v>
          </cell>
          <cell r="C83" t="str">
            <v>Q_ДЭСК_56</v>
          </cell>
        </row>
        <row r="87">
          <cell r="B87" t="str">
            <v>Автогидроподъемник ПСС-131.18Э шасси ГАЗ-С42А43 4х4 г. Находка</v>
          </cell>
          <cell r="C87" t="str">
            <v>Q_ДЭСК_69</v>
          </cell>
        </row>
        <row r="88">
          <cell r="B88" t="str">
            <v>Бурильно-крановая установка (с доставкой) г. Дальнереченск</v>
          </cell>
          <cell r="C88" t="str">
            <v>R_ДЭСК_54</v>
          </cell>
        </row>
        <row r="89">
          <cell r="B89" t="str">
            <v>Бортовой Daewoo Novus CC6CT с КМУ Horyong HRS 216 (эвакуатор) г. Дальнереченск</v>
          </cell>
          <cell r="C89" t="str">
            <v>Q_ДЭСК_138</v>
          </cell>
        </row>
      </sheetData>
      <sheetData sheetId="8"/>
      <sheetData sheetId="9"/>
      <sheetData sheetId="10">
        <row r="79">
          <cell r="BU79">
            <v>0</v>
          </cell>
          <cell r="BV79">
            <v>0</v>
          </cell>
          <cell r="BW79">
            <v>0</v>
          </cell>
          <cell r="BX79">
            <v>0</v>
          </cell>
        </row>
        <row r="80">
          <cell r="BU80">
            <v>0</v>
          </cell>
          <cell r="BV80">
            <v>0</v>
          </cell>
          <cell r="BW80">
            <v>0</v>
          </cell>
          <cell r="BX80">
            <v>0</v>
          </cell>
        </row>
        <row r="81">
          <cell r="BU81">
            <v>0</v>
          </cell>
          <cell r="BV81">
            <v>0</v>
          </cell>
          <cell r="BW81">
            <v>0</v>
          </cell>
          <cell r="BX81">
            <v>0</v>
          </cell>
        </row>
        <row r="82">
          <cell r="BU82">
            <v>0</v>
          </cell>
          <cell r="BV82">
            <v>0</v>
          </cell>
          <cell r="BW82">
            <v>0</v>
          </cell>
          <cell r="BX82">
            <v>0</v>
          </cell>
        </row>
        <row r="83">
          <cell r="BU83">
            <v>0</v>
          </cell>
          <cell r="BV83">
            <v>0</v>
          </cell>
          <cell r="BW83">
            <v>0</v>
          </cell>
          <cell r="BX83">
            <v>0</v>
          </cell>
        </row>
        <row r="85">
          <cell r="BU85">
            <v>0</v>
          </cell>
          <cell r="BV85">
            <v>0</v>
          </cell>
          <cell r="BW85">
            <v>0</v>
          </cell>
          <cell r="BX85">
            <v>0</v>
          </cell>
        </row>
        <row r="88">
          <cell r="BU88">
            <v>0</v>
          </cell>
          <cell r="BW88">
            <v>0</v>
          </cell>
          <cell r="BX88">
            <v>0</v>
          </cell>
        </row>
        <row r="89">
          <cell r="BU89">
            <v>0</v>
          </cell>
          <cell r="BW89">
            <v>0</v>
          </cell>
          <cell r="BX89">
            <v>0</v>
          </cell>
        </row>
        <row r="90">
          <cell r="BU90">
            <v>0</v>
          </cell>
          <cell r="BW90">
            <v>0</v>
          </cell>
          <cell r="BX90">
            <v>0</v>
          </cell>
        </row>
        <row r="91">
          <cell r="BU91">
            <v>0</v>
          </cell>
          <cell r="BW91">
            <v>0</v>
          </cell>
          <cell r="BX91">
            <v>0</v>
          </cell>
        </row>
        <row r="92">
          <cell r="BU92">
            <v>0</v>
          </cell>
          <cell r="BW92">
            <v>0</v>
          </cell>
          <cell r="BX92">
            <v>0</v>
          </cell>
        </row>
        <row r="93">
          <cell r="BU93">
            <v>0</v>
          </cell>
        </row>
        <row r="94">
          <cell r="BU94">
            <v>0</v>
          </cell>
        </row>
        <row r="95">
          <cell r="BU95">
            <v>0</v>
          </cell>
          <cell r="BW95">
            <v>0</v>
          </cell>
          <cell r="BX95">
            <v>0</v>
          </cell>
        </row>
        <row r="99">
          <cell r="BU99">
            <v>0</v>
          </cell>
          <cell r="BW99">
            <v>0</v>
          </cell>
          <cell r="BX99">
            <v>0</v>
          </cell>
        </row>
        <row r="100">
          <cell r="BU100">
            <v>0</v>
          </cell>
          <cell r="BW100">
            <v>0</v>
          </cell>
          <cell r="BX100">
            <v>0</v>
          </cell>
        </row>
        <row r="101">
          <cell r="BU101">
            <v>0</v>
          </cell>
          <cell r="BW101">
            <v>0</v>
          </cell>
          <cell r="BX101">
            <v>0</v>
          </cell>
        </row>
        <row r="102">
          <cell r="BU102">
            <v>0</v>
          </cell>
          <cell r="BW102">
            <v>0</v>
          </cell>
          <cell r="BX102">
            <v>0</v>
          </cell>
        </row>
        <row r="103">
          <cell r="B103" t="str">
            <v>Реконструкция КТП-196 на КТП 630кВА проходного типа г.Артём</v>
          </cell>
          <cell r="C103" t="str">
            <v>R_ДЭСК_35</v>
          </cell>
          <cell r="BU103">
            <v>0</v>
          </cell>
          <cell r="BW103">
            <v>0</v>
          </cell>
          <cell r="BX103">
            <v>0</v>
          </cell>
          <cell r="CY103">
            <v>6.5382319999999998</v>
          </cell>
          <cell r="CZ103">
            <v>0.63</v>
          </cell>
          <cell r="DE103">
            <v>4</v>
          </cell>
        </row>
        <row r="104">
          <cell r="B104" t="str">
            <v>Реконструкция КТП- Орбита на КТП 630 кВА г.Артём</v>
          </cell>
          <cell r="C104" t="str">
            <v>R_ДЭСК_36</v>
          </cell>
          <cell r="BU104">
            <v>0</v>
          </cell>
          <cell r="BW104">
            <v>0</v>
          </cell>
          <cell r="BX104">
            <v>0</v>
          </cell>
          <cell r="CY104">
            <v>3.5411551999999999</v>
          </cell>
          <cell r="CZ104">
            <v>0.63</v>
          </cell>
          <cell r="DE104">
            <v>3</v>
          </cell>
        </row>
        <row r="105">
          <cell r="B105" t="str">
            <v>Реконструкция КТП № 33 ПС "ДОК" Ф. № 7 г. Дальнереченск</v>
          </cell>
          <cell r="C105" t="str">
            <v>R_ДЭСК_37</v>
          </cell>
          <cell r="CY105">
            <v>2.4207018900000001</v>
          </cell>
          <cell r="CZ105">
            <v>0.4</v>
          </cell>
          <cell r="DE105">
            <v>0</v>
          </cell>
        </row>
        <row r="106">
          <cell r="B106" t="str">
            <v>Реконструкция КТПН № 116 ПС "ДОК" Ф. № 7 г. Дальнереченск</v>
          </cell>
          <cell r="C106" t="str">
            <v>R_ДЭСК_38</v>
          </cell>
          <cell r="BU106">
            <v>0</v>
          </cell>
          <cell r="BW106">
            <v>0</v>
          </cell>
          <cell r="BX106">
            <v>0</v>
          </cell>
          <cell r="CY106">
            <v>2.9715794400000002</v>
          </cell>
          <cell r="CZ106">
            <v>0.4</v>
          </cell>
          <cell r="DE106">
            <v>0</v>
          </cell>
        </row>
        <row r="107">
          <cell r="B107" t="str">
            <v>Реконструкция КТПН № 40 ПС "ДОК" Ф. № 3 г. Дальнереченск</v>
          </cell>
          <cell r="C107" t="str">
            <v>R_ДЭСК_39</v>
          </cell>
          <cell r="BU107">
            <v>0</v>
          </cell>
          <cell r="BW107">
            <v>0</v>
          </cell>
          <cell r="BX107">
            <v>0</v>
          </cell>
          <cell r="CY107">
            <v>3.8591240500000001</v>
          </cell>
          <cell r="CZ107">
            <v>0.63</v>
          </cell>
          <cell r="DE107">
            <v>0</v>
          </cell>
        </row>
        <row r="109">
          <cell r="DE109">
            <v>0</v>
          </cell>
        </row>
        <row r="112">
          <cell r="DE112">
            <v>0</v>
          </cell>
        </row>
        <row r="113">
          <cell r="DE113">
            <v>0</v>
          </cell>
        </row>
        <row r="114">
          <cell r="DE114">
            <v>0</v>
          </cell>
        </row>
        <row r="115">
          <cell r="DE115">
            <v>0</v>
          </cell>
        </row>
        <row r="116">
          <cell r="DE116">
            <v>0</v>
          </cell>
        </row>
        <row r="119">
          <cell r="DE119">
            <v>0</v>
          </cell>
        </row>
        <row r="120">
          <cell r="DE120">
            <v>0</v>
          </cell>
        </row>
        <row r="121">
          <cell r="DE121">
            <v>0</v>
          </cell>
        </row>
        <row r="127">
          <cell r="B127" t="str">
            <v>Замена силового трансформатора Т-2 ПС-35/10кВ "БХЗ"  г.Лесозаводск</v>
          </cell>
          <cell r="C127" t="str">
            <v>R_ДЭСК_40</v>
          </cell>
          <cell r="CY127">
            <v>59.592295819999997</v>
          </cell>
          <cell r="CZ127">
            <v>10</v>
          </cell>
          <cell r="DE127">
            <v>0</v>
          </cell>
        </row>
        <row r="128">
          <cell r="DE128">
            <v>0</v>
          </cell>
        </row>
        <row r="129">
          <cell r="DE129">
            <v>0</v>
          </cell>
        </row>
        <row r="130">
          <cell r="BU130">
            <v>0</v>
          </cell>
          <cell r="BW130">
            <v>0</v>
          </cell>
          <cell r="BX130">
            <v>0</v>
          </cell>
          <cell r="CZ130">
            <v>0</v>
          </cell>
          <cell r="DE130">
            <v>0</v>
          </cell>
        </row>
        <row r="131">
          <cell r="BU131">
            <v>0</v>
          </cell>
          <cell r="BW131">
            <v>0</v>
          </cell>
          <cell r="BX131">
            <v>0</v>
          </cell>
          <cell r="CZ131">
            <v>0</v>
          </cell>
        </row>
        <row r="132">
          <cell r="CZ132">
            <v>0</v>
          </cell>
          <cell r="DE132">
            <v>0</v>
          </cell>
        </row>
        <row r="133">
          <cell r="CZ133">
            <v>0</v>
          </cell>
          <cell r="DE133">
            <v>0</v>
          </cell>
        </row>
        <row r="134">
          <cell r="BU134">
            <v>0</v>
          </cell>
          <cell r="BW134">
            <v>0</v>
          </cell>
          <cell r="CZ134">
            <v>0</v>
          </cell>
        </row>
        <row r="135">
          <cell r="BU135">
            <v>0</v>
          </cell>
          <cell r="BW135">
            <v>0</v>
          </cell>
          <cell r="CZ135">
            <v>0</v>
          </cell>
        </row>
        <row r="136">
          <cell r="BU136">
            <v>0</v>
          </cell>
          <cell r="BW136">
            <v>0</v>
          </cell>
          <cell r="CZ136">
            <v>0</v>
          </cell>
        </row>
        <row r="137">
          <cell r="CZ137">
            <v>0</v>
          </cell>
        </row>
        <row r="138">
          <cell r="CZ138">
            <v>0</v>
          </cell>
        </row>
        <row r="139">
          <cell r="CZ139">
            <v>0</v>
          </cell>
        </row>
        <row r="140">
          <cell r="CZ140">
            <v>0</v>
          </cell>
        </row>
        <row r="141">
          <cell r="CZ141">
            <v>0</v>
          </cell>
        </row>
        <row r="142">
          <cell r="CZ142">
            <v>0</v>
          </cell>
        </row>
        <row r="143">
          <cell r="CZ143">
            <v>0</v>
          </cell>
        </row>
        <row r="145">
          <cell r="CZ145">
            <v>0</v>
          </cell>
        </row>
        <row r="146">
          <cell r="CZ146">
            <v>0</v>
          </cell>
        </row>
        <row r="151">
          <cell r="DE151">
            <v>0</v>
          </cell>
        </row>
        <row r="152">
          <cell r="DE152">
            <v>0</v>
          </cell>
        </row>
        <row r="155">
          <cell r="DE155">
            <v>0</v>
          </cell>
        </row>
        <row r="156">
          <cell r="DE156">
            <v>0</v>
          </cell>
        </row>
        <row r="157">
          <cell r="DE157">
            <v>0</v>
          </cell>
        </row>
        <row r="249">
          <cell r="CY249">
            <v>3.3890989500000002</v>
          </cell>
          <cell r="DB249">
            <v>1</v>
          </cell>
        </row>
        <row r="251">
          <cell r="CY251">
            <v>1.2608746900000001</v>
          </cell>
          <cell r="DB251">
            <v>0.32</v>
          </cell>
        </row>
        <row r="252">
          <cell r="CY252">
            <v>9.15922576</v>
          </cell>
          <cell r="DB252">
            <v>1.1000000000000001</v>
          </cell>
        </row>
        <row r="271">
          <cell r="CY271">
            <v>3.07162772</v>
          </cell>
          <cell r="CZ271">
            <v>0</v>
          </cell>
          <cell r="DA271">
            <v>0</v>
          </cell>
          <cell r="DB271">
            <v>0.64</v>
          </cell>
          <cell r="DC271">
            <v>0</v>
          </cell>
          <cell r="DD271">
            <v>0</v>
          </cell>
          <cell r="DE271">
            <v>0</v>
          </cell>
        </row>
        <row r="289">
          <cell r="CY289">
            <v>6.7898287699999997</v>
          </cell>
          <cell r="DB289">
            <v>1.7</v>
          </cell>
        </row>
        <row r="290">
          <cell r="CY290">
            <v>6.6329377999999997</v>
          </cell>
          <cell r="DB290">
            <v>1.97</v>
          </cell>
        </row>
        <row r="291">
          <cell r="CY291">
            <v>6.69257949</v>
          </cell>
          <cell r="DB291">
            <v>1.6</v>
          </cell>
          <cell r="DC291">
            <v>0</v>
          </cell>
          <cell r="DD291">
            <v>0</v>
          </cell>
          <cell r="DE291">
            <v>0</v>
          </cell>
        </row>
        <row r="292">
          <cell r="CY292">
            <v>3.7385807600000001</v>
          </cell>
          <cell r="DB292">
            <v>1.1100000000000001</v>
          </cell>
          <cell r="DC292">
            <v>0</v>
          </cell>
          <cell r="DD292">
            <v>0</v>
          </cell>
          <cell r="DE292">
            <v>0</v>
          </cell>
        </row>
        <row r="293">
          <cell r="CY293">
            <v>2.67269975</v>
          </cell>
          <cell r="DB293">
            <v>0.80400000000000005</v>
          </cell>
        </row>
        <row r="294">
          <cell r="CY294">
            <v>3.6685292199999999</v>
          </cell>
          <cell r="DB294">
            <v>1.383</v>
          </cell>
        </row>
        <row r="295">
          <cell r="CY295">
            <v>2.1048372999999998</v>
          </cell>
          <cell r="DB295">
            <v>0.66800000000000004</v>
          </cell>
        </row>
        <row r="296">
          <cell r="CY296">
            <v>2.4934530700000002</v>
          </cell>
          <cell r="DB296">
            <v>0.85</v>
          </cell>
        </row>
        <row r="297">
          <cell r="CY297">
            <v>5.0690120399999996</v>
          </cell>
          <cell r="DB297">
            <v>1.8</v>
          </cell>
        </row>
        <row r="298">
          <cell r="CY298">
            <v>4.8266583499999998</v>
          </cell>
          <cell r="DB298">
            <v>1.45</v>
          </cell>
        </row>
        <row r="299">
          <cell r="CY299">
            <v>1.8429546400000001</v>
          </cell>
          <cell r="DB299">
            <v>0.7</v>
          </cell>
        </row>
        <row r="300">
          <cell r="CY300">
            <v>3.9547417899999999</v>
          </cell>
          <cell r="DB300">
            <v>1.399</v>
          </cell>
        </row>
        <row r="301">
          <cell r="CY301">
            <v>118.07427462</v>
          </cell>
          <cell r="DB301">
            <v>2.2050000000000001</v>
          </cell>
        </row>
        <row r="319">
          <cell r="DB319">
            <v>0</v>
          </cell>
        </row>
        <row r="320">
          <cell r="DB320">
            <v>0</v>
          </cell>
        </row>
        <row r="323">
          <cell r="DB323">
            <v>0</v>
          </cell>
        </row>
        <row r="324">
          <cell r="DB324">
            <v>0</v>
          </cell>
        </row>
        <row r="325">
          <cell r="DB325">
            <v>0</v>
          </cell>
        </row>
        <row r="342">
          <cell r="CY342">
            <v>2.8405762499999998</v>
          </cell>
          <cell r="CZ342">
            <v>0.63</v>
          </cell>
        </row>
        <row r="343">
          <cell r="CY343">
            <v>2.8405762499999998</v>
          </cell>
          <cell r="CZ343">
            <v>0.63</v>
          </cell>
        </row>
        <row r="352">
          <cell r="CY352">
            <v>129.49131575999999</v>
          </cell>
        </row>
        <row r="370">
          <cell r="CY370">
            <v>13.80583369</v>
          </cell>
          <cell r="DD370">
            <v>1</v>
          </cell>
        </row>
        <row r="371">
          <cell r="CY371">
            <v>17.029178479999999</v>
          </cell>
          <cell r="DD371">
            <v>1</v>
          </cell>
        </row>
        <row r="374">
          <cell r="CJ374">
            <v>0</v>
          </cell>
          <cell r="CK374">
            <v>0</v>
          </cell>
          <cell r="CL374">
            <v>0</v>
          </cell>
          <cell r="CM374">
            <v>0</v>
          </cell>
          <cell r="CN374">
            <v>0</v>
          </cell>
          <cell r="CO374">
            <v>0</v>
          </cell>
        </row>
        <row r="375">
          <cell r="CY375">
            <v>13.839554440000001</v>
          </cell>
          <cell r="DD375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72">
          <cell r="B72" t="str">
            <v xml:space="preserve">Выполнение работ по прокладке подводного кабеля 10 кВ на о. Путятин 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24244-4EB6-4847-AF88-3C1046B127AB}">
  <sheetPr codeName="Лист20">
    <tabColor theme="0" tint="-0.14999847407452621"/>
    <pageSetUpPr fitToPage="1"/>
  </sheetPr>
  <dimension ref="A1:AW101"/>
  <sheetViews>
    <sheetView tabSelected="1" view="pageBreakPreview" topLeftCell="A7" zoomScale="60" zoomScaleNormal="66" workbookViewId="0">
      <selection activeCell="AL56" sqref="AL56:AL57"/>
    </sheetView>
  </sheetViews>
  <sheetFormatPr defaultColWidth="9.140625" defaultRowHeight="15.75" outlineLevelRow="1" x14ac:dyDescent="0.25"/>
  <cols>
    <col min="1" max="1" width="10.28515625" style="1" customWidth="1"/>
    <col min="2" max="2" width="72.7109375" style="1" customWidth="1"/>
    <col min="3" max="3" width="18.5703125" style="1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0" width="7.42578125" style="1" customWidth="1"/>
    <col min="31" max="31" width="7.28515625" style="1" customWidth="1"/>
    <col min="32" max="32" width="8.5703125" style="1" bestFit="1" customWidth="1"/>
    <col min="33" max="33" width="6.42578125" style="1" customWidth="1"/>
    <col min="34" max="36" width="7.140625" style="1" customWidth="1"/>
    <col min="37" max="37" width="9.140625" style="1" customWidth="1"/>
    <col min="38" max="40" width="7.140625" style="1" customWidth="1"/>
    <col min="41" max="41" width="6" style="1" customWidth="1"/>
    <col min="42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1"/>
      <c r="AL9" s="11"/>
      <c r="AM9" s="11"/>
      <c r="AN9" s="11"/>
      <c r="AO9" s="11"/>
      <c r="AP9" s="11"/>
      <c r="AQ9" s="11"/>
    </row>
    <row r="10" spans="1:43" ht="20.25" x14ac:dyDescent="0.3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4"/>
      <c r="AM11" s="13"/>
      <c r="AN11" s="13"/>
      <c r="AO11" s="13"/>
      <c r="AP11" s="13"/>
      <c r="AQ11" s="15"/>
    </row>
    <row r="12" spans="1:43" ht="56.25" customHeight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</row>
    <row r="14" spans="1:43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</row>
    <row r="15" spans="1:43" ht="25.5" customHeight="1" x14ac:dyDescent="0.25">
      <c r="A15" s="19" t="s">
        <v>10</v>
      </c>
      <c r="B15" s="19" t="s">
        <v>11</v>
      </c>
      <c r="C15" s="20" t="s">
        <v>12</v>
      </c>
      <c r="D15" s="21" t="s">
        <v>13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</row>
    <row r="16" spans="1:43" ht="55.5" customHeight="1" x14ac:dyDescent="0.25">
      <c r="A16" s="22"/>
      <c r="B16" s="22"/>
      <c r="C16" s="23"/>
      <c r="D16" s="21" t="s">
        <v>14</v>
      </c>
      <c r="E16" s="21"/>
      <c r="F16" s="21"/>
      <c r="G16" s="21"/>
      <c r="H16" s="21"/>
      <c r="I16" s="21"/>
      <c r="J16" s="21"/>
      <c r="K16" s="21"/>
      <c r="L16" s="21" t="s">
        <v>15</v>
      </c>
      <c r="M16" s="21"/>
      <c r="N16" s="21"/>
      <c r="O16" s="21"/>
      <c r="P16" s="21"/>
      <c r="Q16" s="21"/>
      <c r="R16" s="21"/>
      <c r="S16" s="21"/>
      <c r="T16" s="21" t="s">
        <v>16</v>
      </c>
      <c r="U16" s="21"/>
      <c r="V16" s="21"/>
      <c r="W16" s="21"/>
      <c r="X16" s="21"/>
      <c r="Y16" s="21"/>
      <c r="Z16" s="21"/>
      <c r="AA16" s="21"/>
      <c r="AB16" s="21" t="s">
        <v>17</v>
      </c>
      <c r="AC16" s="21"/>
      <c r="AD16" s="21"/>
      <c r="AE16" s="21"/>
      <c r="AF16" s="21"/>
      <c r="AG16" s="21"/>
      <c r="AH16" s="21"/>
      <c r="AI16" s="21"/>
      <c r="AJ16" s="24" t="s">
        <v>18</v>
      </c>
      <c r="AK16" s="25"/>
      <c r="AL16" s="25"/>
      <c r="AM16" s="25"/>
      <c r="AN16" s="25"/>
      <c r="AO16" s="25"/>
      <c r="AP16" s="25"/>
      <c r="AQ16" s="26"/>
    </row>
    <row r="17" spans="1:49" ht="103.5" customHeight="1" x14ac:dyDescent="0.25">
      <c r="A17" s="22"/>
      <c r="B17" s="22"/>
      <c r="C17" s="23"/>
      <c r="D17" s="27" t="s">
        <v>19</v>
      </c>
      <c r="E17" s="28" t="s">
        <v>20</v>
      </c>
      <c r="F17" s="28"/>
      <c r="G17" s="28"/>
      <c r="H17" s="28"/>
      <c r="I17" s="28"/>
      <c r="J17" s="28"/>
      <c r="K17" s="28"/>
      <c r="L17" s="27" t="s">
        <v>19</v>
      </c>
      <c r="M17" s="28" t="s">
        <v>20</v>
      </c>
      <c r="N17" s="28"/>
      <c r="O17" s="28"/>
      <c r="P17" s="28"/>
      <c r="Q17" s="28"/>
      <c r="R17" s="28"/>
      <c r="S17" s="28"/>
      <c r="T17" s="27" t="s">
        <v>19</v>
      </c>
      <c r="U17" s="28" t="s">
        <v>20</v>
      </c>
      <c r="V17" s="28"/>
      <c r="W17" s="28"/>
      <c r="X17" s="28"/>
      <c r="Y17" s="28"/>
      <c r="Z17" s="28"/>
      <c r="AA17" s="28"/>
      <c r="AB17" s="27" t="s">
        <v>19</v>
      </c>
      <c r="AC17" s="28" t="s">
        <v>20</v>
      </c>
      <c r="AD17" s="28"/>
      <c r="AE17" s="28"/>
      <c r="AF17" s="28"/>
      <c r="AG17" s="28"/>
      <c r="AH17" s="28"/>
      <c r="AI17" s="28"/>
      <c r="AJ17" s="27" t="s">
        <v>19</v>
      </c>
      <c r="AK17" s="28" t="s">
        <v>20</v>
      </c>
      <c r="AL17" s="28"/>
      <c r="AM17" s="28"/>
      <c r="AN17" s="28"/>
      <c r="AO17" s="28"/>
      <c r="AP17" s="28"/>
      <c r="AQ17" s="28"/>
    </row>
    <row r="18" spans="1:49" ht="102.75" customHeight="1" x14ac:dyDescent="0.25">
      <c r="A18" s="29"/>
      <c r="B18" s="29"/>
      <c r="C18" s="23"/>
      <c r="D18" s="27" t="s">
        <v>21</v>
      </c>
      <c r="E18" s="27" t="s">
        <v>21</v>
      </c>
      <c r="F18" s="30" t="s">
        <v>22</v>
      </c>
      <c r="G18" s="30" t="s">
        <v>23</v>
      </c>
      <c r="H18" s="30" t="s">
        <v>24</v>
      </c>
      <c r="I18" s="30" t="s">
        <v>25</v>
      </c>
      <c r="J18" s="30" t="s">
        <v>26</v>
      </c>
      <c r="K18" s="30" t="str">
        <f>[1]Ф4!AA18</f>
        <v>Ячеек, шт</v>
      </c>
      <c r="L18" s="27" t="s">
        <v>21</v>
      </c>
      <c r="M18" s="27" t="s">
        <v>21</v>
      </c>
      <c r="N18" s="30" t="s">
        <v>22</v>
      </c>
      <c r="O18" s="30" t="s">
        <v>23</v>
      </c>
      <c r="P18" s="30" t="s">
        <v>24</v>
      </c>
      <c r="Q18" s="30" t="s">
        <v>25</v>
      </c>
      <c r="R18" s="30" t="str">
        <f>J18</f>
        <v>Другое</v>
      </c>
      <c r="S18" s="30" t="str">
        <f>K18</f>
        <v>Ячеек, шт</v>
      </c>
      <c r="T18" s="27" t="s">
        <v>21</v>
      </c>
      <c r="U18" s="27" t="s">
        <v>21</v>
      </c>
      <c r="V18" s="30" t="s">
        <v>22</v>
      </c>
      <c r="W18" s="30" t="s">
        <v>23</v>
      </c>
      <c r="X18" s="30" t="s">
        <v>24</v>
      </c>
      <c r="Y18" s="30" t="s">
        <v>25</v>
      </c>
      <c r="Z18" s="30" t="str">
        <f>R18</f>
        <v>Другое</v>
      </c>
      <c r="AA18" s="30" t="str">
        <f>S18</f>
        <v>Ячеек, шт</v>
      </c>
      <c r="AB18" s="27" t="s">
        <v>21</v>
      </c>
      <c r="AC18" s="27" t="s">
        <v>21</v>
      </c>
      <c r="AD18" s="30" t="s">
        <v>22</v>
      </c>
      <c r="AE18" s="30" t="s">
        <v>23</v>
      </c>
      <c r="AF18" s="30" t="s">
        <v>24</v>
      </c>
      <c r="AG18" s="30" t="s">
        <v>25</v>
      </c>
      <c r="AH18" s="30" t="str">
        <f>Z18</f>
        <v>Другое</v>
      </c>
      <c r="AI18" s="30" t="str">
        <f>AA18</f>
        <v>Ячеек, шт</v>
      </c>
      <c r="AJ18" s="27" t="s">
        <v>21</v>
      </c>
      <c r="AK18" s="27" t="s">
        <v>21</v>
      </c>
      <c r="AL18" s="30" t="s">
        <v>22</v>
      </c>
      <c r="AM18" s="30" t="s">
        <v>23</v>
      </c>
      <c r="AN18" s="30" t="s">
        <v>24</v>
      </c>
      <c r="AO18" s="30" t="s">
        <v>25</v>
      </c>
      <c r="AP18" s="30" t="str">
        <f>AH18</f>
        <v>Другое</v>
      </c>
      <c r="AQ18" s="30" t="str">
        <f>AI18</f>
        <v>Ячеек, шт</v>
      </c>
    </row>
    <row r="19" spans="1:49" ht="20.25" customHeight="1" x14ac:dyDescent="0.25">
      <c r="A19" s="31">
        <v>1</v>
      </c>
      <c r="B19" s="31">
        <v>2</v>
      </c>
      <c r="C19" s="31">
        <v>3</v>
      </c>
      <c r="D19" s="32" t="s">
        <v>27</v>
      </c>
      <c r="E19" s="32" t="s">
        <v>28</v>
      </c>
      <c r="F19" s="32" t="s">
        <v>29</v>
      </c>
      <c r="G19" s="32" t="s">
        <v>30</v>
      </c>
      <c r="H19" s="32" t="s">
        <v>31</v>
      </c>
      <c r="I19" s="32" t="s">
        <v>32</v>
      </c>
      <c r="J19" s="32" t="s">
        <v>33</v>
      </c>
      <c r="K19" s="32" t="s">
        <v>34</v>
      </c>
      <c r="L19" s="32" t="s">
        <v>35</v>
      </c>
      <c r="M19" s="32" t="s">
        <v>36</v>
      </c>
      <c r="N19" s="32" t="s">
        <v>37</v>
      </c>
      <c r="O19" s="32" t="s">
        <v>38</v>
      </c>
      <c r="P19" s="32" t="s">
        <v>39</v>
      </c>
      <c r="Q19" s="32" t="s">
        <v>40</v>
      </c>
      <c r="R19" s="32" t="s">
        <v>41</v>
      </c>
      <c r="S19" s="32" t="s">
        <v>42</v>
      </c>
      <c r="T19" s="32" t="s">
        <v>43</v>
      </c>
      <c r="U19" s="32" t="s">
        <v>44</v>
      </c>
      <c r="V19" s="32" t="s">
        <v>45</v>
      </c>
      <c r="W19" s="32" t="s">
        <v>46</v>
      </c>
      <c r="X19" s="32" t="s">
        <v>47</v>
      </c>
      <c r="Y19" s="32" t="s">
        <v>48</v>
      </c>
      <c r="Z19" s="32" t="s">
        <v>49</v>
      </c>
      <c r="AA19" s="32" t="s">
        <v>50</v>
      </c>
      <c r="AB19" s="32" t="s">
        <v>51</v>
      </c>
      <c r="AC19" s="32" t="s">
        <v>52</v>
      </c>
      <c r="AD19" s="32" t="s">
        <v>53</v>
      </c>
      <c r="AE19" s="32" t="s">
        <v>54</v>
      </c>
      <c r="AF19" s="32" t="s">
        <v>55</v>
      </c>
      <c r="AG19" s="32" t="s">
        <v>56</v>
      </c>
      <c r="AH19" s="32" t="s">
        <v>57</v>
      </c>
      <c r="AI19" s="32" t="s">
        <v>58</v>
      </c>
      <c r="AJ19" s="32" t="s">
        <v>59</v>
      </c>
      <c r="AK19" s="32" t="s">
        <v>60</v>
      </c>
      <c r="AL19" s="32" t="s">
        <v>61</v>
      </c>
      <c r="AM19" s="32" t="s">
        <v>62</v>
      </c>
      <c r="AN19" s="32" t="s">
        <v>63</v>
      </c>
      <c r="AO19" s="32" t="s">
        <v>64</v>
      </c>
      <c r="AP19" s="32" t="s">
        <v>65</v>
      </c>
      <c r="AQ19" s="32" t="s">
        <v>66</v>
      </c>
    </row>
    <row r="20" spans="1:49" x14ac:dyDescent="0.25">
      <c r="A20" s="33" t="s">
        <v>67</v>
      </c>
      <c r="B20" s="34" t="s">
        <v>68</v>
      </c>
      <c r="C20" s="35" t="s">
        <v>69</v>
      </c>
      <c r="D20" s="35" t="s">
        <v>69</v>
      </c>
      <c r="E20" s="35" t="s">
        <v>69</v>
      </c>
      <c r="F20" s="35" t="s">
        <v>69</v>
      </c>
      <c r="G20" s="35" t="s">
        <v>69</v>
      </c>
      <c r="H20" s="35" t="s">
        <v>69</v>
      </c>
      <c r="I20" s="35" t="s">
        <v>69</v>
      </c>
      <c r="J20" s="35" t="s">
        <v>69</v>
      </c>
      <c r="K20" s="35" t="s">
        <v>69</v>
      </c>
      <c r="L20" s="35" t="s">
        <v>69</v>
      </c>
      <c r="M20" s="35" t="s">
        <v>69</v>
      </c>
      <c r="N20" s="35" t="s">
        <v>69</v>
      </c>
      <c r="O20" s="35" t="s">
        <v>69</v>
      </c>
      <c r="P20" s="35" t="s">
        <v>69</v>
      </c>
      <c r="Q20" s="35" t="s">
        <v>69</v>
      </c>
      <c r="R20" s="35" t="s">
        <v>69</v>
      </c>
      <c r="S20" s="35" t="s">
        <v>69</v>
      </c>
      <c r="T20" s="35" t="s">
        <v>69</v>
      </c>
      <c r="U20" s="35" t="s">
        <v>69</v>
      </c>
      <c r="V20" s="35" t="s">
        <v>69</v>
      </c>
      <c r="W20" s="35" t="s">
        <v>69</v>
      </c>
      <c r="X20" s="35" t="s">
        <v>69</v>
      </c>
      <c r="Y20" s="35" t="s">
        <v>69</v>
      </c>
      <c r="Z20" s="35" t="s">
        <v>69</v>
      </c>
      <c r="AA20" s="35" t="s">
        <v>69</v>
      </c>
      <c r="AB20" s="36" t="str">
        <f>[1]Ф4!T20</f>
        <v>нд</v>
      </c>
      <c r="AC20" s="37">
        <f>AC22+AC24+AC26</f>
        <v>444.21203798999994</v>
      </c>
      <c r="AD20" s="37">
        <f t="shared" ref="AD20:AI20" si="0">AD22+AD24+AD26</f>
        <v>13.95</v>
      </c>
      <c r="AE20" s="36">
        <v>0</v>
      </c>
      <c r="AF20" s="37">
        <f t="shared" si="0"/>
        <v>20.698999999999998</v>
      </c>
      <c r="AG20" s="36">
        <f t="shared" si="0"/>
        <v>0</v>
      </c>
      <c r="AH20" s="36">
        <f t="shared" si="0"/>
        <v>3</v>
      </c>
      <c r="AI20" s="36">
        <f t="shared" si="0"/>
        <v>7</v>
      </c>
      <c r="AJ20" s="37" t="s">
        <v>69</v>
      </c>
      <c r="AK20" s="37">
        <f>AK22+AK24+AK26</f>
        <v>444.21203798999994</v>
      </c>
      <c r="AL20" s="37">
        <f t="shared" ref="AL20:AQ20" si="1">AL22+AL24+AL26</f>
        <v>13.95</v>
      </c>
      <c r="AM20" s="36">
        <f t="shared" si="1"/>
        <v>0</v>
      </c>
      <c r="AN20" s="37">
        <f t="shared" si="1"/>
        <v>20.698999999999998</v>
      </c>
      <c r="AO20" s="36">
        <f t="shared" si="1"/>
        <v>0</v>
      </c>
      <c r="AP20" s="36">
        <f t="shared" si="1"/>
        <v>3</v>
      </c>
      <c r="AQ20" s="36">
        <f t="shared" si="1"/>
        <v>7</v>
      </c>
      <c r="AR20" s="38"/>
      <c r="AS20" s="38"/>
      <c r="AT20" s="38"/>
      <c r="AU20" s="38"/>
      <c r="AV20" s="38"/>
      <c r="AW20" s="38"/>
    </row>
    <row r="21" spans="1:49" x14ac:dyDescent="0.25">
      <c r="A21" s="39" t="s">
        <v>70</v>
      </c>
      <c r="B21" s="40" t="s">
        <v>71</v>
      </c>
      <c r="C21" s="41" t="s">
        <v>69</v>
      </c>
      <c r="D21" s="41" t="s">
        <v>69</v>
      </c>
      <c r="E21" s="41" t="s">
        <v>69</v>
      </c>
      <c r="F21" s="41" t="s">
        <v>69</v>
      </c>
      <c r="G21" s="41" t="s">
        <v>69</v>
      </c>
      <c r="H21" s="41" t="s">
        <v>69</v>
      </c>
      <c r="I21" s="41" t="s">
        <v>69</v>
      </c>
      <c r="J21" s="41" t="s">
        <v>69</v>
      </c>
      <c r="K21" s="41" t="s">
        <v>69</v>
      </c>
      <c r="L21" s="41" t="s">
        <v>69</v>
      </c>
      <c r="M21" s="41" t="s">
        <v>69</v>
      </c>
      <c r="N21" s="41" t="s">
        <v>69</v>
      </c>
      <c r="O21" s="41" t="s">
        <v>69</v>
      </c>
      <c r="P21" s="41" t="s">
        <v>69</v>
      </c>
      <c r="Q21" s="41" t="s">
        <v>69</v>
      </c>
      <c r="R21" s="41" t="s">
        <v>69</v>
      </c>
      <c r="S21" s="41" t="s">
        <v>69</v>
      </c>
      <c r="T21" s="41" t="s">
        <v>69</v>
      </c>
      <c r="U21" s="41" t="s">
        <v>69</v>
      </c>
      <c r="V21" s="41" t="s">
        <v>69</v>
      </c>
      <c r="W21" s="41" t="s">
        <v>69</v>
      </c>
      <c r="X21" s="41" t="s">
        <v>69</v>
      </c>
      <c r="Y21" s="41" t="s">
        <v>69</v>
      </c>
      <c r="Z21" s="41" t="s">
        <v>69</v>
      </c>
      <c r="AA21" s="41" t="s">
        <v>69</v>
      </c>
      <c r="AB21" s="41" t="s">
        <v>69</v>
      </c>
      <c r="AC21" s="41" t="s">
        <v>69</v>
      </c>
      <c r="AD21" s="42" t="s">
        <v>69</v>
      </c>
      <c r="AE21" s="43" t="s">
        <v>69</v>
      </c>
      <c r="AF21" s="41" t="s">
        <v>69</v>
      </c>
      <c r="AG21" s="43" t="s">
        <v>69</v>
      </c>
      <c r="AH21" s="43" t="s">
        <v>69</v>
      </c>
      <c r="AI21" s="41" t="s">
        <v>69</v>
      </c>
      <c r="AJ21" s="41" t="s">
        <v>69</v>
      </c>
      <c r="AK21" s="41" t="s">
        <v>69</v>
      </c>
      <c r="AL21" s="41" t="s">
        <v>69</v>
      </c>
      <c r="AM21" s="43" t="s">
        <v>69</v>
      </c>
      <c r="AN21" s="41" t="s">
        <v>69</v>
      </c>
      <c r="AO21" s="43" t="s">
        <v>69</v>
      </c>
      <c r="AP21" s="43" t="s">
        <v>69</v>
      </c>
      <c r="AQ21" s="41" t="s">
        <v>69</v>
      </c>
    </row>
    <row r="22" spans="1:49" x14ac:dyDescent="0.25">
      <c r="A22" s="44" t="s">
        <v>72</v>
      </c>
      <c r="B22" s="45" t="s">
        <v>73</v>
      </c>
      <c r="C22" s="46" t="s">
        <v>69</v>
      </c>
      <c r="D22" s="46" t="str">
        <f>D48</f>
        <v>нд</v>
      </c>
      <c r="E22" s="46" t="str">
        <f t="shared" ref="E22:AA22" si="2">E48</f>
        <v>нд</v>
      </c>
      <c r="F22" s="46" t="str">
        <f t="shared" si="2"/>
        <v>нд</v>
      </c>
      <c r="G22" s="46" t="str">
        <f t="shared" si="2"/>
        <v>нд</v>
      </c>
      <c r="H22" s="46" t="str">
        <f t="shared" si="2"/>
        <v>нд</v>
      </c>
      <c r="I22" s="46" t="str">
        <f t="shared" si="2"/>
        <v>нд</v>
      </c>
      <c r="J22" s="46" t="str">
        <f t="shared" si="2"/>
        <v>нд</v>
      </c>
      <c r="K22" s="46" t="str">
        <f t="shared" si="2"/>
        <v>нд</v>
      </c>
      <c r="L22" s="46" t="str">
        <f t="shared" si="2"/>
        <v>нд</v>
      </c>
      <c r="M22" s="46" t="str">
        <f t="shared" si="2"/>
        <v>нд</v>
      </c>
      <c r="N22" s="46" t="str">
        <f t="shared" si="2"/>
        <v>нд</v>
      </c>
      <c r="O22" s="46" t="str">
        <f t="shared" si="2"/>
        <v>нд</v>
      </c>
      <c r="P22" s="46" t="str">
        <f t="shared" si="2"/>
        <v>нд</v>
      </c>
      <c r="Q22" s="46" t="str">
        <f t="shared" si="2"/>
        <v>нд</v>
      </c>
      <c r="R22" s="46" t="str">
        <f t="shared" si="2"/>
        <v>нд</v>
      </c>
      <c r="S22" s="46" t="str">
        <f t="shared" si="2"/>
        <v>нд</v>
      </c>
      <c r="T22" s="46" t="str">
        <f t="shared" si="2"/>
        <v>нд</v>
      </c>
      <c r="U22" s="46" t="str">
        <f t="shared" si="2"/>
        <v>нд</v>
      </c>
      <c r="V22" s="46" t="str">
        <f t="shared" si="2"/>
        <v>нд</v>
      </c>
      <c r="W22" s="46" t="str">
        <f t="shared" si="2"/>
        <v>нд</v>
      </c>
      <c r="X22" s="46" t="str">
        <f t="shared" si="2"/>
        <v>нд</v>
      </c>
      <c r="Y22" s="46" t="str">
        <f t="shared" si="2"/>
        <v>нд</v>
      </c>
      <c r="Z22" s="46" t="str">
        <f t="shared" si="2"/>
        <v>нд</v>
      </c>
      <c r="AA22" s="46" t="str">
        <f t="shared" si="2"/>
        <v>нд</v>
      </c>
      <c r="AB22" s="46" t="str">
        <f>[1]Ф4!T22</f>
        <v>нд</v>
      </c>
      <c r="AC22" s="47">
        <f>AC48</f>
        <v>264.36500311999998</v>
      </c>
      <c r="AD22" s="47">
        <f t="shared" ref="AD22:AQ22" si="3">AD48</f>
        <v>12.69</v>
      </c>
      <c r="AE22" s="48">
        <f t="shared" si="3"/>
        <v>0</v>
      </c>
      <c r="AF22" s="47">
        <f t="shared" si="3"/>
        <v>20.698999999999998</v>
      </c>
      <c r="AG22" s="48">
        <f t="shared" si="3"/>
        <v>0</v>
      </c>
      <c r="AH22" s="48">
        <f t="shared" si="3"/>
        <v>0</v>
      </c>
      <c r="AI22" s="48">
        <f t="shared" si="3"/>
        <v>7</v>
      </c>
      <c r="AJ22" s="47" t="str">
        <f t="shared" si="3"/>
        <v>нд</v>
      </c>
      <c r="AK22" s="47">
        <f t="shared" si="3"/>
        <v>264.36500311999998</v>
      </c>
      <c r="AL22" s="47">
        <f t="shared" si="3"/>
        <v>12.69</v>
      </c>
      <c r="AM22" s="48">
        <f t="shared" si="3"/>
        <v>0</v>
      </c>
      <c r="AN22" s="47">
        <f t="shared" si="3"/>
        <v>20.698999999999998</v>
      </c>
      <c r="AO22" s="48">
        <f t="shared" si="3"/>
        <v>0</v>
      </c>
      <c r="AP22" s="48">
        <f t="shared" si="3"/>
        <v>0</v>
      </c>
      <c r="AQ22" s="48">
        <f t="shared" si="3"/>
        <v>7</v>
      </c>
    </row>
    <row r="23" spans="1:49" ht="42.75" x14ac:dyDescent="0.25">
      <c r="A23" s="39" t="s">
        <v>74</v>
      </c>
      <c r="B23" s="40" t="s">
        <v>75</v>
      </c>
      <c r="C23" s="41" t="s">
        <v>69</v>
      </c>
      <c r="D23" s="41" t="s">
        <v>69</v>
      </c>
      <c r="E23" s="41" t="s">
        <v>69</v>
      </c>
      <c r="F23" s="41" t="s">
        <v>69</v>
      </c>
      <c r="G23" s="41" t="s">
        <v>69</v>
      </c>
      <c r="H23" s="41" t="s">
        <v>69</v>
      </c>
      <c r="I23" s="41" t="s">
        <v>69</v>
      </c>
      <c r="J23" s="41" t="s">
        <v>69</v>
      </c>
      <c r="K23" s="41" t="s">
        <v>69</v>
      </c>
      <c r="L23" s="41" t="s">
        <v>69</v>
      </c>
      <c r="M23" s="41" t="s">
        <v>69</v>
      </c>
      <c r="N23" s="41" t="s">
        <v>69</v>
      </c>
      <c r="O23" s="41" t="s">
        <v>69</v>
      </c>
      <c r="P23" s="41" t="s">
        <v>69</v>
      </c>
      <c r="Q23" s="41" t="s">
        <v>69</v>
      </c>
      <c r="R23" s="41" t="s">
        <v>69</v>
      </c>
      <c r="S23" s="41" t="s">
        <v>69</v>
      </c>
      <c r="T23" s="41" t="s">
        <v>69</v>
      </c>
      <c r="U23" s="41" t="s">
        <v>69</v>
      </c>
      <c r="V23" s="41" t="s">
        <v>69</v>
      </c>
      <c r="W23" s="41" t="s">
        <v>69</v>
      </c>
      <c r="X23" s="41" t="s">
        <v>69</v>
      </c>
      <c r="Y23" s="41" t="s">
        <v>69</v>
      </c>
      <c r="Z23" s="41" t="s">
        <v>69</v>
      </c>
      <c r="AA23" s="41" t="s">
        <v>69</v>
      </c>
      <c r="AB23" s="41" t="s">
        <v>69</v>
      </c>
      <c r="AC23" s="41" t="s">
        <v>69</v>
      </c>
      <c r="AD23" s="41" t="s">
        <v>69</v>
      </c>
      <c r="AE23" s="41" t="s">
        <v>69</v>
      </c>
      <c r="AF23" s="41" t="s">
        <v>69</v>
      </c>
      <c r="AG23" s="41" t="s">
        <v>69</v>
      </c>
      <c r="AH23" s="41" t="s">
        <v>69</v>
      </c>
      <c r="AI23" s="41" t="s">
        <v>69</v>
      </c>
      <c r="AJ23" s="41" t="s">
        <v>69</v>
      </c>
      <c r="AK23" s="41" t="s">
        <v>69</v>
      </c>
      <c r="AL23" s="41" t="s">
        <v>69</v>
      </c>
      <c r="AM23" s="41" t="s">
        <v>69</v>
      </c>
      <c r="AN23" s="41" t="s">
        <v>69</v>
      </c>
      <c r="AO23" s="41" t="s">
        <v>69</v>
      </c>
      <c r="AP23" s="41" t="s">
        <v>69</v>
      </c>
      <c r="AQ23" s="41" t="s">
        <v>69</v>
      </c>
    </row>
    <row r="24" spans="1:49" ht="28.5" x14ac:dyDescent="0.25">
      <c r="A24" s="44" t="s">
        <v>76</v>
      </c>
      <c r="B24" s="45" t="s">
        <v>77</v>
      </c>
      <c r="C24" s="46" t="s">
        <v>69</v>
      </c>
      <c r="D24" s="46" t="str">
        <f>D93</f>
        <v>нд</v>
      </c>
      <c r="E24" s="46" t="str">
        <f t="shared" ref="E24:AA24" si="4">E93</f>
        <v>нд</v>
      </c>
      <c r="F24" s="46" t="str">
        <f t="shared" si="4"/>
        <v>нд</v>
      </c>
      <c r="G24" s="46" t="str">
        <f t="shared" si="4"/>
        <v>нд</v>
      </c>
      <c r="H24" s="46" t="str">
        <f t="shared" si="4"/>
        <v>нд</v>
      </c>
      <c r="I24" s="46" t="str">
        <f t="shared" si="4"/>
        <v>нд</v>
      </c>
      <c r="J24" s="46" t="str">
        <f t="shared" si="4"/>
        <v>нд</v>
      </c>
      <c r="K24" s="46" t="str">
        <f t="shared" si="4"/>
        <v>нд</v>
      </c>
      <c r="L24" s="46" t="str">
        <f t="shared" si="4"/>
        <v>нд</v>
      </c>
      <c r="M24" s="46" t="str">
        <f t="shared" si="4"/>
        <v>нд</v>
      </c>
      <c r="N24" s="46" t="str">
        <f t="shared" si="4"/>
        <v>нд</v>
      </c>
      <c r="O24" s="46" t="str">
        <f t="shared" si="4"/>
        <v>нд</v>
      </c>
      <c r="P24" s="46" t="str">
        <f t="shared" si="4"/>
        <v>нд</v>
      </c>
      <c r="Q24" s="46" t="str">
        <f t="shared" si="4"/>
        <v>нд</v>
      </c>
      <c r="R24" s="46" t="str">
        <f t="shared" si="4"/>
        <v>нд</v>
      </c>
      <c r="S24" s="46" t="str">
        <f t="shared" si="4"/>
        <v>нд</v>
      </c>
      <c r="T24" s="46" t="str">
        <f t="shared" si="4"/>
        <v>нд</v>
      </c>
      <c r="U24" s="46" t="str">
        <f t="shared" si="4"/>
        <v>нд</v>
      </c>
      <c r="V24" s="46" t="str">
        <f t="shared" si="4"/>
        <v>нд</v>
      </c>
      <c r="W24" s="46" t="str">
        <f t="shared" si="4"/>
        <v>нд</v>
      </c>
      <c r="X24" s="46" t="str">
        <f t="shared" si="4"/>
        <v>нд</v>
      </c>
      <c r="Y24" s="46" t="str">
        <f t="shared" si="4"/>
        <v>нд</v>
      </c>
      <c r="Z24" s="46" t="str">
        <f t="shared" si="4"/>
        <v>нд</v>
      </c>
      <c r="AA24" s="46" t="str">
        <f t="shared" si="4"/>
        <v>нд</v>
      </c>
      <c r="AB24" s="46" t="str">
        <f>[1]Ф4!T24</f>
        <v>нд</v>
      </c>
      <c r="AC24" s="47">
        <f>AC93</f>
        <v>135.17246825999999</v>
      </c>
      <c r="AD24" s="47">
        <f t="shared" ref="AD24:AG24" si="5">AD93</f>
        <v>1.26</v>
      </c>
      <c r="AE24" s="48">
        <f t="shared" si="5"/>
        <v>0</v>
      </c>
      <c r="AF24" s="48">
        <f t="shared" si="5"/>
        <v>0</v>
      </c>
      <c r="AG24" s="48">
        <f t="shared" si="5"/>
        <v>0</v>
      </c>
      <c r="AH24" s="48">
        <f>[1]Ф4!Z24</f>
        <v>0</v>
      </c>
      <c r="AI24" s="48">
        <f>[1]Ф4!AA24</f>
        <v>0</v>
      </c>
      <c r="AJ24" s="48">
        <f>AJ93</f>
        <v>0</v>
      </c>
      <c r="AK24" s="47">
        <f>AC24</f>
        <v>135.17246825999999</v>
      </c>
      <c r="AL24" s="47">
        <f>AD24</f>
        <v>1.26</v>
      </c>
      <c r="AM24" s="46">
        <f t="shared" ref="AM24:AQ24" si="6">AM93</f>
        <v>0</v>
      </c>
      <c r="AN24" s="49">
        <f t="shared" si="6"/>
        <v>0</v>
      </c>
      <c r="AO24" s="46">
        <f t="shared" si="6"/>
        <v>0</v>
      </c>
      <c r="AP24" s="46">
        <f t="shared" si="6"/>
        <v>0</v>
      </c>
      <c r="AQ24" s="46">
        <f t="shared" si="6"/>
        <v>0</v>
      </c>
    </row>
    <row r="25" spans="1:49" ht="28.5" x14ac:dyDescent="0.25">
      <c r="A25" s="39" t="s">
        <v>78</v>
      </c>
      <c r="B25" s="40" t="s">
        <v>79</v>
      </c>
      <c r="C25" s="41" t="s">
        <v>69</v>
      </c>
      <c r="D25" s="41" t="s">
        <v>69</v>
      </c>
      <c r="E25" s="41" t="s">
        <v>69</v>
      </c>
      <c r="F25" s="41" t="s">
        <v>69</v>
      </c>
      <c r="G25" s="41" t="s">
        <v>69</v>
      </c>
      <c r="H25" s="41" t="s">
        <v>69</v>
      </c>
      <c r="I25" s="41" t="s">
        <v>69</v>
      </c>
      <c r="J25" s="41" t="s">
        <v>69</v>
      </c>
      <c r="K25" s="41" t="s">
        <v>69</v>
      </c>
      <c r="L25" s="41" t="s">
        <v>69</v>
      </c>
      <c r="M25" s="41" t="s">
        <v>69</v>
      </c>
      <c r="N25" s="41" t="s">
        <v>69</v>
      </c>
      <c r="O25" s="41" t="s">
        <v>69</v>
      </c>
      <c r="P25" s="41" t="s">
        <v>69</v>
      </c>
      <c r="Q25" s="41" t="s">
        <v>69</v>
      </c>
      <c r="R25" s="41" t="s">
        <v>69</v>
      </c>
      <c r="S25" s="41" t="s">
        <v>69</v>
      </c>
      <c r="T25" s="41" t="s">
        <v>69</v>
      </c>
      <c r="U25" s="41" t="s">
        <v>69</v>
      </c>
      <c r="V25" s="41" t="s">
        <v>69</v>
      </c>
      <c r="W25" s="41" t="s">
        <v>69</v>
      </c>
      <c r="X25" s="41" t="s">
        <v>69</v>
      </c>
      <c r="Y25" s="41" t="s">
        <v>69</v>
      </c>
      <c r="Z25" s="41" t="s">
        <v>69</v>
      </c>
      <c r="AA25" s="41" t="s">
        <v>69</v>
      </c>
      <c r="AB25" s="41" t="s">
        <v>69</v>
      </c>
      <c r="AC25" s="41" t="s">
        <v>69</v>
      </c>
      <c r="AD25" s="41" t="s">
        <v>69</v>
      </c>
      <c r="AE25" s="41" t="s">
        <v>69</v>
      </c>
      <c r="AF25" s="41" t="s">
        <v>69</v>
      </c>
      <c r="AG25" s="41" t="s">
        <v>69</v>
      </c>
      <c r="AH25" s="41" t="s">
        <v>69</v>
      </c>
      <c r="AI25" s="41" t="s">
        <v>69</v>
      </c>
      <c r="AJ25" s="41" t="s">
        <v>69</v>
      </c>
      <c r="AK25" s="41" t="s">
        <v>69</v>
      </c>
      <c r="AL25" s="41" t="s">
        <v>69</v>
      </c>
      <c r="AM25" s="41" t="s">
        <v>69</v>
      </c>
      <c r="AN25" s="41" t="s">
        <v>69</v>
      </c>
      <c r="AO25" s="41" t="s">
        <v>69</v>
      </c>
      <c r="AP25" s="41" t="s">
        <v>69</v>
      </c>
      <c r="AQ25" s="41" t="s">
        <v>69</v>
      </c>
    </row>
    <row r="26" spans="1:49" x14ac:dyDescent="0.25">
      <c r="A26" s="39" t="s">
        <v>80</v>
      </c>
      <c r="B26" s="40" t="s">
        <v>81</v>
      </c>
      <c r="C26" s="41" t="s">
        <v>69</v>
      </c>
      <c r="D26" s="41" t="s">
        <v>69</v>
      </c>
      <c r="E26" s="41" t="s">
        <v>69</v>
      </c>
      <c r="F26" s="41" t="s">
        <v>69</v>
      </c>
      <c r="G26" s="41" t="s">
        <v>69</v>
      </c>
      <c r="H26" s="41" t="s">
        <v>69</v>
      </c>
      <c r="I26" s="41" t="s">
        <v>69</v>
      </c>
      <c r="J26" s="41" t="s">
        <v>69</v>
      </c>
      <c r="K26" s="41" t="s">
        <v>69</v>
      </c>
      <c r="L26" s="41" t="s">
        <v>69</v>
      </c>
      <c r="M26" s="41" t="s">
        <v>69</v>
      </c>
      <c r="N26" s="41" t="s">
        <v>69</v>
      </c>
      <c r="O26" s="41" t="s">
        <v>69</v>
      </c>
      <c r="P26" s="41" t="s">
        <v>69</v>
      </c>
      <c r="Q26" s="41" t="s">
        <v>69</v>
      </c>
      <c r="R26" s="41" t="s">
        <v>69</v>
      </c>
      <c r="S26" s="41" t="s">
        <v>69</v>
      </c>
      <c r="T26" s="41" t="s">
        <v>69</v>
      </c>
      <c r="U26" s="41" t="s">
        <v>69</v>
      </c>
      <c r="V26" s="41" t="s">
        <v>69</v>
      </c>
      <c r="W26" s="41" t="s">
        <v>69</v>
      </c>
      <c r="X26" s="41" t="s">
        <v>69</v>
      </c>
      <c r="Y26" s="41" t="s">
        <v>69</v>
      </c>
      <c r="Z26" s="41" t="s">
        <v>69</v>
      </c>
      <c r="AA26" s="41" t="s">
        <v>69</v>
      </c>
      <c r="AB26" s="41" t="s">
        <v>69</v>
      </c>
      <c r="AC26" s="50">
        <f>AC98</f>
        <v>44.674566609999999</v>
      </c>
      <c r="AD26" s="51">
        <f t="shared" ref="AD26:AH26" si="7">AD98</f>
        <v>0</v>
      </c>
      <c r="AE26" s="51">
        <v>0</v>
      </c>
      <c r="AF26" s="51">
        <v>0</v>
      </c>
      <c r="AG26" s="51">
        <v>0</v>
      </c>
      <c r="AH26" s="51">
        <f t="shared" si="7"/>
        <v>3</v>
      </c>
      <c r="AI26" s="51">
        <v>0</v>
      </c>
      <c r="AJ26" s="41" t="s">
        <v>69</v>
      </c>
      <c r="AK26" s="50">
        <f>AK98</f>
        <v>44.674566609999999</v>
      </c>
      <c r="AL26" s="51">
        <f t="shared" ref="AL26:AP26" si="8">AL98</f>
        <v>0</v>
      </c>
      <c r="AM26" s="51">
        <v>0</v>
      </c>
      <c r="AN26" s="51">
        <v>0</v>
      </c>
      <c r="AO26" s="51">
        <v>0</v>
      </c>
      <c r="AP26" s="51">
        <f t="shared" si="8"/>
        <v>3</v>
      </c>
      <c r="AQ26" s="51">
        <v>0</v>
      </c>
    </row>
    <row r="27" spans="1:49" x14ac:dyDescent="0.25">
      <c r="A27" s="52" t="s">
        <v>82</v>
      </c>
      <c r="B27" s="40" t="s">
        <v>83</v>
      </c>
      <c r="C27" s="41" t="s">
        <v>69</v>
      </c>
      <c r="D27" s="41" t="s">
        <v>69</v>
      </c>
      <c r="E27" s="41" t="s">
        <v>69</v>
      </c>
      <c r="F27" s="41" t="s">
        <v>69</v>
      </c>
      <c r="G27" s="41" t="s">
        <v>69</v>
      </c>
      <c r="H27" s="41" t="s">
        <v>69</v>
      </c>
      <c r="I27" s="41" t="s">
        <v>69</v>
      </c>
      <c r="J27" s="41" t="s">
        <v>69</v>
      </c>
      <c r="K27" s="41" t="s">
        <v>69</v>
      </c>
      <c r="L27" s="41" t="s">
        <v>69</v>
      </c>
      <c r="M27" s="41" t="s">
        <v>69</v>
      </c>
      <c r="N27" s="41" t="s">
        <v>69</v>
      </c>
      <c r="O27" s="41" t="s">
        <v>69</v>
      </c>
      <c r="P27" s="41" t="s">
        <v>69</v>
      </c>
      <c r="Q27" s="41" t="s">
        <v>69</v>
      </c>
      <c r="R27" s="41" t="s">
        <v>69</v>
      </c>
      <c r="S27" s="41" t="s">
        <v>69</v>
      </c>
      <c r="T27" s="41" t="s">
        <v>69</v>
      </c>
      <c r="U27" s="41" t="s">
        <v>69</v>
      </c>
      <c r="V27" s="41" t="s">
        <v>69</v>
      </c>
      <c r="W27" s="41" t="s">
        <v>69</v>
      </c>
      <c r="X27" s="41" t="s">
        <v>69</v>
      </c>
      <c r="Y27" s="41" t="s">
        <v>69</v>
      </c>
      <c r="Z27" s="41" t="s">
        <v>69</v>
      </c>
      <c r="AA27" s="41" t="s">
        <v>69</v>
      </c>
      <c r="AB27" s="41" t="s">
        <v>69</v>
      </c>
      <c r="AC27" s="41" t="s">
        <v>69</v>
      </c>
      <c r="AD27" s="41" t="s">
        <v>69</v>
      </c>
      <c r="AE27" s="41" t="s">
        <v>69</v>
      </c>
      <c r="AF27" s="41" t="s">
        <v>69</v>
      </c>
      <c r="AG27" s="41" t="s">
        <v>69</v>
      </c>
      <c r="AH27" s="41" t="s">
        <v>69</v>
      </c>
      <c r="AI27" s="41" t="s">
        <v>69</v>
      </c>
      <c r="AJ27" s="41" t="s">
        <v>69</v>
      </c>
      <c r="AK27" s="41" t="s">
        <v>69</v>
      </c>
      <c r="AL27" s="41" t="s">
        <v>69</v>
      </c>
      <c r="AM27" s="41" t="s">
        <v>69</v>
      </c>
      <c r="AN27" s="41" t="s">
        <v>69</v>
      </c>
      <c r="AO27" s="41" t="s">
        <v>69</v>
      </c>
      <c r="AP27" s="41" t="s">
        <v>69</v>
      </c>
      <c r="AQ27" s="41" t="s">
        <v>69</v>
      </c>
    </row>
    <row r="28" spans="1:49" x14ac:dyDescent="0.25">
      <c r="A28" s="52" t="s">
        <v>84</v>
      </c>
      <c r="B28" s="53" t="s">
        <v>85</v>
      </c>
      <c r="C28" s="41" t="s">
        <v>69</v>
      </c>
      <c r="D28" s="41" t="s">
        <v>69</v>
      </c>
      <c r="E28" s="41" t="s">
        <v>69</v>
      </c>
      <c r="F28" s="41" t="s">
        <v>69</v>
      </c>
      <c r="G28" s="41" t="s">
        <v>69</v>
      </c>
      <c r="H28" s="41" t="s">
        <v>69</v>
      </c>
      <c r="I28" s="41" t="s">
        <v>69</v>
      </c>
      <c r="J28" s="41" t="s">
        <v>69</v>
      </c>
      <c r="K28" s="41" t="s">
        <v>69</v>
      </c>
      <c r="L28" s="41" t="s">
        <v>69</v>
      </c>
      <c r="M28" s="41" t="s">
        <v>69</v>
      </c>
      <c r="N28" s="41" t="s">
        <v>69</v>
      </c>
      <c r="O28" s="41" t="s">
        <v>69</v>
      </c>
      <c r="P28" s="41" t="s">
        <v>69</v>
      </c>
      <c r="Q28" s="41" t="s">
        <v>69</v>
      </c>
      <c r="R28" s="41" t="s">
        <v>69</v>
      </c>
      <c r="S28" s="41" t="s">
        <v>69</v>
      </c>
      <c r="T28" s="41" t="s">
        <v>69</v>
      </c>
      <c r="U28" s="41" t="s">
        <v>69</v>
      </c>
      <c r="V28" s="41" t="s">
        <v>69</v>
      </c>
      <c r="W28" s="41" t="s">
        <v>69</v>
      </c>
      <c r="X28" s="41" t="s">
        <v>69</v>
      </c>
      <c r="Y28" s="41" t="s">
        <v>69</v>
      </c>
      <c r="Z28" s="41" t="s">
        <v>69</v>
      </c>
      <c r="AA28" s="41" t="s">
        <v>69</v>
      </c>
      <c r="AB28" s="41" t="s">
        <v>69</v>
      </c>
      <c r="AC28" s="41" t="s">
        <v>69</v>
      </c>
      <c r="AD28" s="41" t="s">
        <v>69</v>
      </c>
      <c r="AE28" s="41" t="s">
        <v>69</v>
      </c>
      <c r="AF28" s="41" t="s">
        <v>69</v>
      </c>
      <c r="AG28" s="41" t="s">
        <v>69</v>
      </c>
      <c r="AH28" s="41" t="s">
        <v>69</v>
      </c>
      <c r="AI28" s="41" t="s">
        <v>69</v>
      </c>
      <c r="AJ28" s="41" t="s">
        <v>69</v>
      </c>
      <c r="AK28" s="41" t="s">
        <v>69</v>
      </c>
      <c r="AL28" s="41" t="s">
        <v>69</v>
      </c>
      <c r="AM28" s="41" t="s">
        <v>69</v>
      </c>
      <c r="AN28" s="41" t="s">
        <v>69</v>
      </c>
      <c r="AO28" s="41" t="s">
        <v>69</v>
      </c>
      <c r="AP28" s="41" t="s">
        <v>69</v>
      </c>
      <c r="AQ28" s="41" t="s">
        <v>69</v>
      </c>
    </row>
    <row r="29" spans="1:49" ht="30" hidden="1" outlineLevel="1" x14ac:dyDescent="0.25">
      <c r="A29" s="52" t="s">
        <v>86</v>
      </c>
      <c r="B29" s="53" t="s">
        <v>87</v>
      </c>
      <c r="C29" s="41" t="s">
        <v>69</v>
      </c>
      <c r="D29" s="41" t="s">
        <v>69</v>
      </c>
      <c r="E29" s="41" t="s">
        <v>69</v>
      </c>
      <c r="F29" s="41" t="s">
        <v>69</v>
      </c>
      <c r="G29" s="41" t="s">
        <v>69</v>
      </c>
      <c r="H29" s="41" t="s">
        <v>69</v>
      </c>
      <c r="I29" s="41" t="s">
        <v>69</v>
      </c>
      <c r="J29" s="41" t="s">
        <v>69</v>
      </c>
      <c r="K29" s="41" t="s">
        <v>69</v>
      </c>
      <c r="L29" s="41" t="s">
        <v>69</v>
      </c>
      <c r="M29" s="41" t="s">
        <v>69</v>
      </c>
      <c r="N29" s="41" t="s">
        <v>69</v>
      </c>
      <c r="O29" s="41" t="s">
        <v>69</v>
      </c>
      <c r="P29" s="41" t="s">
        <v>69</v>
      </c>
      <c r="Q29" s="41" t="s">
        <v>69</v>
      </c>
      <c r="R29" s="41" t="s">
        <v>69</v>
      </c>
      <c r="S29" s="41" t="s">
        <v>69</v>
      </c>
      <c r="T29" s="41" t="s">
        <v>69</v>
      </c>
      <c r="U29" s="41" t="s">
        <v>69</v>
      </c>
      <c r="V29" s="41" t="s">
        <v>69</v>
      </c>
      <c r="W29" s="41" t="s">
        <v>69</v>
      </c>
      <c r="X29" s="41" t="s">
        <v>69</v>
      </c>
      <c r="Y29" s="41" t="s">
        <v>69</v>
      </c>
      <c r="Z29" s="41" t="s">
        <v>69</v>
      </c>
      <c r="AA29" s="41" t="s">
        <v>69</v>
      </c>
      <c r="AB29" s="41" t="s">
        <v>69</v>
      </c>
      <c r="AC29" s="41" t="s">
        <v>69</v>
      </c>
      <c r="AD29" s="41" t="s">
        <v>69</v>
      </c>
      <c r="AE29" s="41" t="s">
        <v>69</v>
      </c>
      <c r="AF29" s="41" t="s">
        <v>69</v>
      </c>
      <c r="AG29" s="41" t="s">
        <v>69</v>
      </c>
      <c r="AH29" s="41" t="s">
        <v>69</v>
      </c>
      <c r="AI29" s="41" t="s">
        <v>69</v>
      </c>
      <c r="AJ29" s="41" t="s">
        <v>69</v>
      </c>
      <c r="AK29" s="41" t="s">
        <v>69</v>
      </c>
      <c r="AL29" s="41" t="s">
        <v>69</v>
      </c>
      <c r="AM29" s="41" t="s">
        <v>69</v>
      </c>
      <c r="AN29" s="41" t="s">
        <v>69</v>
      </c>
      <c r="AO29" s="41" t="s">
        <v>69</v>
      </c>
      <c r="AP29" s="41" t="s">
        <v>69</v>
      </c>
      <c r="AQ29" s="41" t="s">
        <v>69</v>
      </c>
    </row>
    <row r="30" spans="1:49" ht="30" hidden="1" outlineLevel="1" x14ac:dyDescent="0.25">
      <c r="A30" s="52" t="s">
        <v>88</v>
      </c>
      <c r="B30" s="53" t="s">
        <v>89</v>
      </c>
      <c r="C30" s="41" t="s">
        <v>69</v>
      </c>
      <c r="D30" s="41" t="s">
        <v>69</v>
      </c>
      <c r="E30" s="41" t="s">
        <v>69</v>
      </c>
      <c r="F30" s="41" t="s">
        <v>69</v>
      </c>
      <c r="G30" s="41" t="s">
        <v>69</v>
      </c>
      <c r="H30" s="41" t="s">
        <v>69</v>
      </c>
      <c r="I30" s="41" t="s">
        <v>69</v>
      </c>
      <c r="J30" s="41" t="s">
        <v>69</v>
      </c>
      <c r="K30" s="41" t="s">
        <v>69</v>
      </c>
      <c r="L30" s="41" t="s">
        <v>69</v>
      </c>
      <c r="M30" s="41" t="s">
        <v>69</v>
      </c>
      <c r="N30" s="41" t="s">
        <v>69</v>
      </c>
      <c r="O30" s="41" t="s">
        <v>69</v>
      </c>
      <c r="P30" s="41" t="s">
        <v>69</v>
      </c>
      <c r="Q30" s="41" t="s">
        <v>69</v>
      </c>
      <c r="R30" s="41" t="s">
        <v>69</v>
      </c>
      <c r="S30" s="41" t="s">
        <v>69</v>
      </c>
      <c r="T30" s="41" t="s">
        <v>69</v>
      </c>
      <c r="U30" s="41" t="s">
        <v>69</v>
      </c>
      <c r="V30" s="41" t="s">
        <v>69</v>
      </c>
      <c r="W30" s="41" t="s">
        <v>69</v>
      </c>
      <c r="X30" s="41" t="s">
        <v>69</v>
      </c>
      <c r="Y30" s="41" t="s">
        <v>69</v>
      </c>
      <c r="Z30" s="41" t="s">
        <v>69</v>
      </c>
      <c r="AA30" s="41" t="s">
        <v>69</v>
      </c>
      <c r="AB30" s="41" t="s">
        <v>69</v>
      </c>
      <c r="AC30" s="41" t="s">
        <v>69</v>
      </c>
      <c r="AD30" s="41" t="s">
        <v>69</v>
      </c>
      <c r="AE30" s="41" t="s">
        <v>69</v>
      </c>
      <c r="AF30" s="41" t="s">
        <v>69</v>
      </c>
      <c r="AG30" s="41" t="s">
        <v>69</v>
      </c>
      <c r="AH30" s="41" t="s">
        <v>69</v>
      </c>
      <c r="AI30" s="41" t="s">
        <v>69</v>
      </c>
      <c r="AJ30" s="41" t="s">
        <v>69</v>
      </c>
      <c r="AK30" s="41" t="s">
        <v>69</v>
      </c>
      <c r="AL30" s="41" t="s">
        <v>69</v>
      </c>
      <c r="AM30" s="41" t="s">
        <v>69</v>
      </c>
      <c r="AN30" s="41" t="s">
        <v>69</v>
      </c>
      <c r="AO30" s="41" t="s">
        <v>69</v>
      </c>
      <c r="AP30" s="41" t="s">
        <v>69</v>
      </c>
      <c r="AQ30" s="41" t="s">
        <v>69</v>
      </c>
    </row>
    <row r="31" spans="1:49" ht="30" hidden="1" outlineLevel="1" x14ac:dyDescent="0.25">
      <c r="A31" s="52" t="s">
        <v>90</v>
      </c>
      <c r="B31" s="53" t="s">
        <v>91</v>
      </c>
      <c r="C31" s="41" t="s">
        <v>69</v>
      </c>
      <c r="D31" s="41" t="s">
        <v>69</v>
      </c>
      <c r="E31" s="41" t="s">
        <v>69</v>
      </c>
      <c r="F31" s="41" t="s">
        <v>69</v>
      </c>
      <c r="G31" s="41" t="s">
        <v>69</v>
      </c>
      <c r="H31" s="41" t="s">
        <v>69</v>
      </c>
      <c r="I31" s="41" t="s">
        <v>69</v>
      </c>
      <c r="J31" s="41" t="s">
        <v>69</v>
      </c>
      <c r="K31" s="41" t="s">
        <v>69</v>
      </c>
      <c r="L31" s="41" t="s">
        <v>69</v>
      </c>
      <c r="M31" s="41" t="s">
        <v>69</v>
      </c>
      <c r="N31" s="41" t="s">
        <v>69</v>
      </c>
      <c r="O31" s="41" t="s">
        <v>69</v>
      </c>
      <c r="P31" s="41" t="s">
        <v>69</v>
      </c>
      <c r="Q31" s="41" t="s">
        <v>69</v>
      </c>
      <c r="R31" s="41" t="s">
        <v>69</v>
      </c>
      <c r="S31" s="41" t="s">
        <v>69</v>
      </c>
      <c r="T31" s="41" t="s">
        <v>69</v>
      </c>
      <c r="U31" s="41" t="s">
        <v>69</v>
      </c>
      <c r="V31" s="41" t="s">
        <v>69</v>
      </c>
      <c r="W31" s="41" t="s">
        <v>69</v>
      </c>
      <c r="X31" s="41" t="s">
        <v>69</v>
      </c>
      <c r="Y31" s="41" t="s">
        <v>69</v>
      </c>
      <c r="Z31" s="41" t="s">
        <v>69</v>
      </c>
      <c r="AA31" s="41" t="s">
        <v>69</v>
      </c>
      <c r="AB31" s="41" t="s">
        <v>69</v>
      </c>
      <c r="AC31" s="41" t="s">
        <v>69</v>
      </c>
      <c r="AD31" s="41" t="s">
        <v>69</v>
      </c>
      <c r="AE31" s="41" t="s">
        <v>69</v>
      </c>
      <c r="AF31" s="41" t="s">
        <v>69</v>
      </c>
      <c r="AG31" s="41" t="s">
        <v>69</v>
      </c>
      <c r="AH31" s="41" t="s">
        <v>69</v>
      </c>
      <c r="AI31" s="41" t="s">
        <v>69</v>
      </c>
      <c r="AJ31" s="41" t="s">
        <v>69</v>
      </c>
      <c r="AK31" s="41" t="s">
        <v>69</v>
      </c>
      <c r="AL31" s="41" t="s">
        <v>69</v>
      </c>
      <c r="AM31" s="41" t="s">
        <v>69</v>
      </c>
      <c r="AN31" s="41" t="s">
        <v>69</v>
      </c>
      <c r="AO31" s="41" t="s">
        <v>69</v>
      </c>
      <c r="AP31" s="41" t="s">
        <v>69</v>
      </c>
      <c r="AQ31" s="41" t="s">
        <v>69</v>
      </c>
    </row>
    <row r="32" spans="1:49" ht="30" hidden="1" outlineLevel="1" x14ac:dyDescent="0.25">
      <c r="A32" s="52" t="s">
        <v>92</v>
      </c>
      <c r="B32" s="53" t="s">
        <v>93</v>
      </c>
      <c r="C32" s="41" t="s">
        <v>69</v>
      </c>
      <c r="D32" s="41" t="s">
        <v>69</v>
      </c>
      <c r="E32" s="41" t="s">
        <v>69</v>
      </c>
      <c r="F32" s="41" t="s">
        <v>69</v>
      </c>
      <c r="G32" s="41" t="s">
        <v>69</v>
      </c>
      <c r="H32" s="41" t="s">
        <v>69</v>
      </c>
      <c r="I32" s="41" t="s">
        <v>69</v>
      </c>
      <c r="J32" s="41" t="s">
        <v>69</v>
      </c>
      <c r="K32" s="41" t="s">
        <v>69</v>
      </c>
      <c r="L32" s="41" t="s">
        <v>69</v>
      </c>
      <c r="M32" s="41" t="s">
        <v>69</v>
      </c>
      <c r="N32" s="41" t="s">
        <v>69</v>
      </c>
      <c r="O32" s="41" t="s">
        <v>69</v>
      </c>
      <c r="P32" s="41" t="s">
        <v>69</v>
      </c>
      <c r="Q32" s="41" t="s">
        <v>69</v>
      </c>
      <c r="R32" s="41" t="s">
        <v>69</v>
      </c>
      <c r="S32" s="41" t="s">
        <v>69</v>
      </c>
      <c r="T32" s="41" t="s">
        <v>69</v>
      </c>
      <c r="U32" s="41" t="s">
        <v>69</v>
      </c>
      <c r="V32" s="41" t="s">
        <v>69</v>
      </c>
      <c r="W32" s="41" t="s">
        <v>69</v>
      </c>
      <c r="X32" s="41" t="s">
        <v>69</v>
      </c>
      <c r="Y32" s="41" t="s">
        <v>69</v>
      </c>
      <c r="Z32" s="41" t="s">
        <v>69</v>
      </c>
      <c r="AA32" s="41" t="s">
        <v>69</v>
      </c>
      <c r="AB32" s="41" t="s">
        <v>69</v>
      </c>
      <c r="AC32" s="41" t="s">
        <v>69</v>
      </c>
      <c r="AD32" s="41" t="s">
        <v>69</v>
      </c>
      <c r="AE32" s="41" t="s">
        <v>69</v>
      </c>
      <c r="AF32" s="41" t="s">
        <v>69</v>
      </c>
      <c r="AG32" s="41" t="s">
        <v>69</v>
      </c>
      <c r="AH32" s="41" t="s">
        <v>69</v>
      </c>
      <c r="AI32" s="41" t="s">
        <v>69</v>
      </c>
      <c r="AJ32" s="41" t="s">
        <v>69</v>
      </c>
      <c r="AK32" s="41" t="s">
        <v>69</v>
      </c>
      <c r="AL32" s="41" t="s">
        <v>69</v>
      </c>
      <c r="AM32" s="41" t="s">
        <v>69</v>
      </c>
      <c r="AN32" s="41" t="s">
        <v>69</v>
      </c>
      <c r="AO32" s="41" t="s">
        <v>69</v>
      </c>
      <c r="AP32" s="41" t="s">
        <v>69</v>
      </c>
      <c r="AQ32" s="41" t="s">
        <v>69</v>
      </c>
    </row>
    <row r="33" spans="1:43" ht="30" hidden="1" outlineLevel="1" x14ac:dyDescent="0.25">
      <c r="A33" s="52" t="s">
        <v>94</v>
      </c>
      <c r="B33" s="53" t="s">
        <v>95</v>
      </c>
      <c r="C33" s="41" t="s">
        <v>69</v>
      </c>
      <c r="D33" s="41" t="s">
        <v>69</v>
      </c>
      <c r="E33" s="41" t="s">
        <v>69</v>
      </c>
      <c r="F33" s="41" t="s">
        <v>69</v>
      </c>
      <c r="G33" s="41" t="s">
        <v>69</v>
      </c>
      <c r="H33" s="41" t="s">
        <v>69</v>
      </c>
      <c r="I33" s="41" t="s">
        <v>69</v>
      </c>
      <c r="J33" s="41" t="s">
        <v>69</v>
      </c>
      <c r="K33" s="41" t="s">
        <v>69</v>
      </c>
      <c r="L33" s="41" t="s">
        <v>69</v>
      </c>
      <c r="M33" s="41" t="s">
        <v>69</v>
      </c>
      <c r="N33" s="41" t="s">
        <v>69</v>
      </c>
      <c r="O33" s="41" t="s">
        <v>69</v>
      </c>
      <c r="P33" s="41" t="s">
        <v>69</v>
      </c>
      <c r="Q33" s="41" t="s">
        <v>69</v>
      </c>
      <c r="R33" s="41" t="s">
        <v>69</v>
      </c>
      <c r="S33" s="41" t="s">
        <v>69</v>
      </c>
      <c r="T33" s="41" t="s">
        <v>69</v>
      </c>
      <c r="U33" s="41" t="s">
        <v>69</v>
      </c>
      <c r="V33" s="41" t="s">
        <v>69</v>
      </c>
      <c r="W33" s="41" t="s">
        <v>69</v>
      </c>
      <c r="X33" s="41" t="s">
        <v>69</v>
      </c>
      <c r="Y33" s="41" t="s">
        <v>69</v>
      </c>
      <c r="Z33" s="41" t="s">
        <v>69</v>
      </c>
      <c r="AA33" s="41" t="s">
        <v>69</v>
      </c>
      <c r="AB33" s="41" t="s">
        <v>69</v>
      </c>
      <c r="AC33" s="41" t="s">
        <v>69</v>
      </c>
      <c r="AD33" s="41" t="s">
        <v>69</v>
      </c>
      <c r="AE33" s="41" t="s">
        <v>69</v>
      </c>
      <c r="AF33" s="41" t="s">
        <v>69</v>
      </c>
      <c r="AG33" s="41" t="s">
        <v>69</v>
      </c>
      <c r="AH33" s="41" t="s">
        <v>69</v>
      </c>
      <c r="AI33" s="41" t="s">
        <v>69</v>
      </c>
      <c r="AJ33" s="41" t="s">
        <v>69</v>
      </c>
      <c r="AK33" s="41" t="s">
        <v>69</v>
      </c>
      <c r="AL33" s="41" t="s">
        <v>69</v>
      </c>
      <c r="AM33" s="41" t="s">
        <v>69</v>
      </c>
      <c r="AN33" s="41" t="s">
        <v>69</v>
      </c>
      <c r="AO33" s="41" t="s">
        <v>69</v>
      </c>
      <c r="AP33" s="41" t="s">
        <v>69</v>
      </c>
      <c r="AQ33" s="41" t="s">
        <v>69</v>
      </c>
    </row>
    <row r="34" spans="1:43" ht="45" hidden="1" outlineLevel="1" x14ac:dyDescent="0.25">
      <c r="A34" s="52" t="s">
        <v>96</v>
      </c>
      <c r="B34" s="53" t="s">
        <v>97</v>
      </c>
      <c r="C34" s="41" t="s">
        <v>69</v>
      </c>
      <c r="D34" s="41" t="s">
        <v>69</v>
      </c>
      <c r="E34" s="41" t="s">
        <v>69</v>
      </c>
      <c r="F34" s="41" t="s">
        <v>69</v>
      </c>
      <c r="G34" s="41" t="s">
        <v>69</v>
      </c>
      <c r="H34" s="41" t="s">
        <v>69</v>
      </c>
      <c r="I34" s="41" t="s">
        <v>69</v>
      </c>
      <c r="J34" s="41" t="s">
        <v>69</v>
      </c>
      <c r="K34" s="41" t="s">
        <v>69</v>
      </c>
      <c r="L34" s="41" t="s">
        <v>69</v>
      </c>
      <c r="M34" s="41" t="s">
        <v>69</v>
      </c>
      <c r="N34" s="41" t="s">
        <v>69</v>
      </c>
      <c r="O34" s="41" t="s">
        <v>69</v>
      </c>
      <c r="P34" s="41" t="s">
        <v>69</v>
      </c>
      <c r="Q34" s="41" t="s">
        <v>69</v>
      </c>
      <c r="R34" s="41" t="s">
        <v>69</v>
      </c>
      <c r="S34" s="41" t="s">
        <v>69</v>
      </c>
      <c r="T34" s="41" t="s">
        <v>69</v>
      </c>
      <c r="U34" s="41" t="s">
        <v>69</v>
      </c>
      <c r="V34" s="41" t="s">
        <v>69</v>
      </c>
      <c r="W34" s="41" t="s">
        <v>69</v>
      </c>
      <c r="X34" s="41" t="s">
        <v>69</v>
      </c>
      <c r="Y34" s="41" t="s">
        <v>69</v>
      </c>
      <c r="Z34" s="41" t="s">
        <v>69</v>
      </c>
      <c r="AA34" s="41" t="s">
        <v>69</v>
      </c>
      <c r="AB34" s="41" t="s">
        <v>69</v>
      </c>
      <c r="AC34" s="41" t="s">
        <v>69</v>
      </c>
      <c r="AD34" s="41" t="s">
        <v>69</v>
      </c>
      <c r="AE34" s="41" t="s">
        <v>69</v>
      </c>
      <c r="AF34" s="41" t="s">
        <v>69</v>
      </c>
      <c r="AG34" s="41" t="s">
        <v>69</v>
      </c>
      <c r="AH34" s="41" t="s">
        <v>69</v>
      </c>
      <c r="AI34" s="41" t="s">
        <v>69</v>
      </c>
      <c r="AJ34" s="41" t="s">
        <v>69</v>
      </c>
      <c r="AK34" s="41" t="s">
        <v>69</v>
      </c>
      <c r="AL34" s="41" t="s">
        <v>69</v>
      </c>
      <c r="AM34" s="41" t="s">
        <v>69</v>
      </c>
      <c r="AN34" s="41" t="s">
        <v>69</v>
      </c>
      <c r="AO34" s="41" t="s">
        <v>69</v>
      </c>
      <c r="AP34" s="41" t="s">
        <v>69</v>
      </c>
      <c r="AQ34" s="41" t="s">
        <v>69</v>
      </c>
    </row>
    <row r="35" spans="1:43" ht="30" hidden="1" outlineLevel="1" x14ac:dyDescent="0.25">
      <c r="A35" s="52" t="s">
        <v>98</v>
      </c>
      <c r="B35" s="53" t="s">
        <v>99</v>
      </c>
      <c r="C35" s="41" t="s">
        <v>69</v>
      </c>
      <c r="D35" s="41" t="s">
        <v>69</v>
      </c>
      <c r="E35" s="41" t="s">
        <v>69</v>
      </c>
      <c r="F35" s="41" t="s">
        <v>69</v>
      </c>
      <c r="G35" s="41" t="s">
        <v>69</v>
      </c>
      <c r="H35" s="41" t="s">
        <v>69</v>
      </c>
      <c r="I35" s="41" t="s">
        <v>69</v>
      </c>
      <c r="J35" s="41" t="s">
        <v>69</v>
      </c>
      <c r="K35" s="41" t="s">
        <v>69</v>
      </c>
      <c r="L35" s="41" t="s">
        <v>69</v>
      </c>
      <c r="M35" s="41" t="s">
        <v>69</v>
      </c>
      <c r="N35" s="41" t="s">
        <v>69</v>
      </c>
      <c r="O35" s="41" t="s">
        <v>69</v>
      </c>
      <c r="P35" s="41" t="s">
        <v>69</v>
      </c>
      <c r="Q35" s="41" t="s">
        <v>69</v>
      </c>
      <c r="R35" s="41" t="s">
        <v>69</v>
      </c>
      <c r="S35" s="41" t="s">
        <v>69</v>
      </c>
      <c r="T35" s="41" t="s">
        <v>69</v>
      </c>
      <c r="U35" s="41" t="s">
        <v>69</v>
      </c>
      <c r="V35" s="41" t="s">
        <v>69</v>
      </c>
      <c r="W35" s="41" t="s">
        <v>69</v>
      </c>
      <c r="X35" s="41" t="s">
        <v>69</v>
      </c>
      <c r="Y35" s="41" t="s">
        <v>69</v>
      </c>
      <c r="Z35" s="41" t="s">
        <v>69</v>
      </c>
      <c r="AA35" s="41" t="s">
        <v>69</v>
      </c>
      <c r="AB35" s="41" t="s">
        <v>69</v>
      </c>
      <c r="AC35" s="41" t="s">
        <v>69</v>
      </c>
      <c r="AD35" s="41" t="s">
        <v>69</v>
      </c>
      <c r="AE35" s="41" t="s">
        <v>69</v>
      </c>
      <c r="AF35" s="41" t="s">
        <v>69</v>
      </c>
      <c r="AG35" s="41" t="s">
        <v>69</v>
      </c>
      <c r="AH35" s="41" t="s">
        <v>69</v>
      </c>
      <c r="AI35" s="41" t="s">
        <v>69</v>
      </c>
      <c r="AJ35" s="41" t="s">
        <v>69</v>
      </c>
      <c r="AK35" s="41" t="s">
        <v>69</v>
      </c>
      <c r="AL35" s="41" t="s">
        <v>69</v>
      </c>
      <c r="AM35" s="41" t="s">
        <v>69</v>
      </c>
      <c r="AN35" s="41" t="s">
        <v>69</v>
      </c>
      <c r="AO35" s="41" t="s">
        <v>69</v>
      </c>
      <c r="AP35" s="41" t="s">
        <v>69</v>
      </c>
      <c r="AQ35" s="41" t="s">
        <v>69</v>
      </c>
    </row>
    <row r="36" spans="1:43" ht="30" hidden="1" outlineLevel="1" x14ac:dyDescent="0.25">
      <c r="A36" s="52" t="s">
        <v>100</v>
      </c>
      <c r="B36" s="53" t="s">
        <v>101</v>
      </c>
      <c r="C36" s="41" t="s">
        <v>69</v>
      </c>
      <c r="D36" s="41" t="s">
        <v>69</v>
      </c>
      <c r="E36" s="41" t="s">
        <v>69</v>
      </c>
      <c r="F36" s="41" t="s">
        <v>69</v>
      </c>
      <c r="G36" s="41" t="s">
        <v>69</v>
      </c>
      <c r="H36" s="41" t="s">
        <v>69</v>
      </c>
      <c r="I36" s="41" t="s">
        <v>69</v>
      </c>
      <c r="J36" s="41" t="s">
        <v>69</v>
      </c>
      <c r="K36" s="41" t="s">
        <v>69</v>
      </c>
      <c r="L36" s="41" t="s">
        <v>69</v>
      </c>
      <c r="M36" s="41" t="s">
        <v>69</v>
      </c>
      <c r="N36" s="41" t="s">
        <v>69</v>
      </c>
      <c r="O36" s="41" t="s">
        <v>69</v>
      </c>
      <c r="P36" s="41" t="s">
        <v>69</v>
      </c>
      <c r="Q36" s="41" t="s">
        <v>69</v>
      </c>
      <c r="R36" s="41" t="s">
        <v>69</v>
      </c>
      <c r="S36" s="41" t="s">
        <v>69</v>
      </c>
      <c r="T36" s="41" t="s">
        <v>69</v>
      </c>
      <c r="U36" s="41" t="s">
        <v>69</v>
      </c>
      <c r="V36" s="41" t="s">
        <v>69</v>
      </c>
      <c r="W36" s="41" t="s">
        <v>69</v>
      </c>
      <c r="X36" s="41" t="s">
        <v>69</v>
      </c>
      <c r="Y36" s="41" t="s">
        <v>69</v>
      </c>
      <c r="Z36" s="41" t="s">
        <v>69</v>
      </c>
      <c r="AA36" s="41" t="s">
        <v>69</v>
      </c>
      <c r="AB36" s="41" t="s">
        <v>69</v>
      </c>
      <c r="AC36" s="41" t="s">
        <v>69</v>
      </c>
      <c r="AD36" s="41" t="s">
        <v>69</v>
      </c>
      <c r="AE36" s="41" t="s">
        <v>69</v>
      </c>
      <c r="AF36" s="41" t="s">
        <v>69</v>
      </c>
      <c r="AG36" s="41" t="s">
        <v>69</v>
      </c>
      <c r="AH36" s="41" t="s">
        <v>69</v>
      </c>
      <c r="AI36" s="41" t="s">
        <v>69</v>
      </c>
      <c r="AJ36" s="41" t="s">
        <v>69</v>
      </c>
      <c r="AK36" s="41" t="s">
        <v>69</v>
      </c>
      <c r="AL36" s="41" t="s">
        <v>69</v>
      </c>
      <c r="AM36" s="41" t="s">
        <v>69</v>
      </c>
      <c r="AN36" s="41" t="s">
        <v>69</v>
      </c>
      <c r="AO36" s="41" t="s">
        <v>69</v>
      </c>
      <c r="AP36" s="41" t="s">
        <v>69</v>
      </c>
      <c r="AQ36" s="41" t="s">
        <v>69</v>
      </c>
    </row>
    <row r="37" spans="1:43" ht="30" hidden="1" outlineLevel="1" x14ac:dyDescent="0.25">
      <c r="A37" s="52" t="s">
        <v>102</v>
      </c>
      <c r="B37" s="53" t="s">
        <v>103</v>
      </c>
      <c r="C37" s="41" t="s">
        <v>69</v>
      </c>
      <c r="D37" s="41" t="s">
        <v>69</v>
      </c>
      <c r="E37" s="41" t="s">
        <v>69</v>
      </c>
      <c r="F37" s="41" t="s">
        <v>69</v>
      </c>
      <c r="G37" s="41" t="s">
        <v>69</v>
      </c>
      <c r="H37" s="41" t="s">
        <v>69</v>
      </c>
      <c r="I37" s="41" t="s">
        <v>69</v>
      </c>
      <c r="J37" s="41" t="s">
        <v>69</v>
      </c>
      <c r="K37" s="41" t="s">
        <v>69</v>
      </c>
      <c r="L37" s="41" t="s">
        <v>69</v>
      </c>
      <c r="M37" s="41" t="s">
        <v>69</v>
      </c>
      <c r="N37" s="41" t="s">
        <v>69</v>
      </c>
      <c r="O37" s="41" t="s">
        <v>69</v>
      </c>
      <c r="P37" s="41" t="s">
        <v>69</v>
      </c>
      <c r="Q37" s="41" t="s">
        <v>69</v>
      </c>
      <c r="R37" s="41" t="s">
        <v>69</v>
      </c>
      <c r="S37" s="41" t="s">
        <v>69</v>
      </c>
      <c r="T37" s="41" t="s">
        <v>69</v>
      </c>
      <c r="U37" s="41" t="s">
        <v>69</v>
      </c>
      <c r="V37" s="41" t="s">
        <v>69</v>
      </c>
      <c r="W37" s="41" t="s">
        <v>69</v>
      </c>
      <c r="X37" s="41" t="s">
        <v>69</v>
      </c>
      <c r="Y37" s="41" t="s">
        <v>69</v>
      </c>
      <c r="Z37" s="41" t="s">
        <v>69</v>
      </c>
      <c r="AA37" s="41" t="s">
        <v>69</v>
      </c>
      <c r="AB37" s="41" t="s">
        <v>69</v>
      </c>
      <c r="AC37" s="41" t="s">
        <v>69</v>
      </c>
      <c r="AD37" s="41" t="s">
        <v>69</v>
      </c>
      <c r="AE37" s="41" t="s">
        <v>69</v>
      </c>
      <c r="AF37" s="41" t="s">
        <v>69</v>
      </c>
      <c r="AG37" s="41" t="s">
        <v>69</v>
      </c>
      <c r="AH37" s="41" t="s">
        <v>69</v>
      </c>
      <c r="AI37" s="41" t="s">
        <v>69</v>
      </c>
      <c r="AJ37" s="41" t="s">
        <v>69</v>
      </c>
      <c r="AK37" s="41" t="s">
        <v>69</v>
      </c>
      <c r="AL37" s="41" t="s">
        <v>69</v>
      </c>
      <c r="AM37" s="41" t="s">
        <v>69</v>
      </c>
      <c r="AN37" s="41" t="s">
        <v>69</v>
      </c>
      <c r="AO37" s="41" t="s">
        <v>69</v>
      </c>
      <c r="AP37" s="41" t="s">
        <v>69</v>
      </c>
      <c r="AQ37" s="41" t="s">
        <v>69</v>
      </c>
    </row>
    <row r="38" spans="1:43" ht="60" hidden="1" outlineLevel="1" x14ac:dyDescent="0.25">
      <c r="A38" s="52" t="s">
        <v>102</v>
      </c>
      <c r="B38" s="53" t="s">
        <v>104</v>
      </c>
      <c r="C38" s="41" t="s">
        <v>69</v>
      </c>
      <c r="D38" s="41" t="s">
        <v>69</v>
      </c>
      <c r="E38" s="41" t="s">
        <v>69</v>
      </c>
      <c r="F38" s="41" t="s">
        <v>69</v>
      </c>
      <c r="G38" s="41" t="s">
        <v>69</v>
      </c>
      <c r="H38" s="41" t="s">
        <v>69</v>
      </c>
      <c r="I38" s="41" t="s">
        <v>69</v>
      </c>
      <c r="J38" s="41" t="s">
        <v>69</v>
      </c>
      <c r="K38" s="41" t="s">
        <v>69</v>
      </c>
      <c r="L38" s="41" t="s">
        <v>69</v>
      </c>
      <c r="M38" s="41" t="s">
        <v>69</v>
      </c>
      <c r="N38" s="41" t="s">
        <v>69</v>
      </c>
      <c r="O38" s="41" t="s">
        <v>69</v>
      </c>
      <c r="P38" s="41" t="s">
        <v>69</v>
      </c>
      <c r="Q38" s="41" t="s">
        <v>69</v>
      </c>
      <c r="R38" s="41" t="s">
        <v>69</v>
      </c>
      <c r="S38" s="41" t="s">
        <v>69</v>
      </c>
      <c r="T38" s="41" t="s">
        <v>69</v>
      </c>
      <c r="U38" s="41" t="s">
        <v>69</v>
      </c>
      <c r="V38" s="41" t="s">
        <v>69</v>
      </c>
      <c r="W38" s="41" t="s">
        <v>69</v>
      </c>
      <c r="X38" s="41" t="s">
        <v>69</v>
      </c>
      <c r="Y38" s="41" t="s">
        <v>69</v>
      </c>
      <c r="Z38" s="41" t="s">
        <v>69</v>
      </c>
      <c r="AA38" s="41" t="s">
        <v>69</v>
      </c>
      <c r="AB38" s="41" t="s">
        <v>69</v>
      </c>
      <c r="AC38" s="41" t="s">
        <v>69</v>
      </c>
      <c r="AD38" s="41" t="s">
        <v>69</v>
      </c>
      <c r="AE38" s="41" t="s">
        <v>69</v>
      </c>
      <c r="AF38" s="41" t="s">
        <v>69</v>
      </c>
      <c r="AG38" s="41" t="s">
        <v>69</v>
      </c>
      <c r="AH38" s="41" t="s">
        <v>69</v>
      </c>
      <c r="AI38" s="41" t="s">
        <v>69</v>
      </c>
      <c r="AJ38" s="41" t="s">
        <v>69</v>
      </c>
      <c r="AK38" s="41" t="s">
        <v>69</v>
      </c>
      <c r="AL38" s="41" t="s">
        <v>69</v>
      </c>
      <c r="AM38" s="41" t="s">
        <v>69</v>
      </c>
      <c r="AN38" s="41" t="s">
        <v>69</v>
      </c>
      <c r="AO38" s="41" t="s">
        <v>69</v>
      </c>
      <c r="AP38" s="41" t="s">
        <v>69</v>
      </c>
      <c r="AQ38" s="41" t="s">
        <v>69</v>
      </c>
    </row>
    <row r="39" spans="1:43" ht="45" hidden="1" outlineLevel="1" x14ac:dyDescent="0.25">
      <c r="A39" s="52" t="s">
        <v>102</v>
      </c>
      <c r="B39" s="53" t="s">
        <v>105</v>
      </c>
      <c r="C39" s="41" t="s">
        <v>69</v>
      </c>
      <c r="D39" s="41" t="s">
        <v>69</v>
      </c>
      <c r="E39" s="41" t="s">
        <v>69</v>
      </c>
      <c r="F39" s="41" t="s">
        <v>69</v>
      </c>
      <c r="G39" s="41" t="s">
        <v>69</v>
      </c>
      <c r="H39" s="41" t="s">
        <v>69</v>
      </c>
      <c r="I39" s="41" t="s">
        <v>69</v>
      </c>
      <c r="J39" s="41" t="s">
        <v>69</v>
      </c>
      <c r="K39" s="41" t="s">
        <v>69</v>
      </c>
      <c r="L39" s="41" t="s">
        <v>69</v>
      </c>
      <c r="M39" s="41" t="s">
        <v>69</v>
      </c>
      <c r="N39" s="41" t="s">
        <v>69</v>
      </c>
      <c r="O39" s="41" t="s">
        <v>69</v>
      </c>
      <c r="P39" s="41" t="s">
        <v>69</v>
      </c>
      <c r="Q39" s="41" t="s">
        <v>69</v>
      </c>
      <c r="R39" s="41" t="s">
        <v>69</v>
      </c>
      <c r="S39" s="41" t="s">
        <v>69</v>
      </c>
      <c r="T39" s="41" t="s">
        <v>69</v>
      </c>
      <c r="U39" s="41" t="s">
        <v>69</v>
      </c>
      <c r="V39" s="41" t="s">
        <v>69</v>
      </c>
      <c r="W39" s="41" t="s">
        <v>69</v>
      </c>
      <c r="X39" s="41" t="s">
        <v>69</v>
      </c>
      <c r="Y39" s="41" t="s">
        <v>69</v>
      </c>
      <c r="Z39" s="41" t="s">
        <v>69</v>
      </c>
      <c r="AA39" s="41" t="s">
        <v>69</v>
      </c>
      <c r="AB39" s="41" t="s">
        <v>69</v>
      </c>
      <c r="AC39" s="41" t="s">
        <v>69</v>
      </c>
      <c r="AD39" s="41" t="s">
        <v>69</v>
      </c>
      <c r="AE39" s="41" t="s">
        <v>69</v>
      </c>
      <c r="AF39" s="41" t="s">
        <v>69</v>
      </c>
      <c r="AG39" s="41" t="s">
        <v>69</v>
      </c>
      <c r="AH39" s="41" t="s">
        <v>69</v>
      </c>
      <c r="AI39" s="41" t="s">
        <v>69</v>
      </c>
      <c r="AJ39" s="41" t="s">
        <v>69</v>
      </c>
      <c r="AK39" s="41" t="s">
        <v>69</v>
      </c>
      <c r="AL39" s="41" t="s">
        <v>69</v>
      </c>
      <c r="AM39" s="41" t="s">
        <v>69</v>
      </c>
      <c r="AN39" s="41" t="s">
        <v>69</v>
      </c>
      <c r="AO39" s="41" t="s">
        <v>69</v>
      </c>
      <c r="AP39" s="41" t="s">
        <v>69</v>
      </c>
      <c r="AQ39" s="41" t="s">
        <v>69</v>
      </c>
    </row>
    <row r="40" spans="1:43" ht="60" hidden="1" outlineLevel="1" x14ac:dyDescent="0.25">
      <c r="A40" s="52" t="s">
        <v>102</v>
      </c>
      <c r="B40" s="53" t="s">
        <v>106</v>
      </c>
      <c r="C40" s="41" t="s">
        <v>69</v>
      </c>
      <c r="D40" s="41" t="s">
        <v>69</v>
      </c>
      <c r="E40" s="41" t="s">
        <v>69</v>
      </c>
      <c r="F40" s="41" t="s">
        <v>69</v>
      </c>
      <c r="G40" s="41" t="s">
        <v>69</v>
      </c>
      <c r="H40" s="41" t="s">
        <v>69</v>
      </c>
      <c r="I40" s="41" t="s">
        <v>69</v>
      </c>
      <c r="J40" s="41" t="s">
        <v>69</v>
      </c>
      <c r="K40" s="41" t="s">
        <v>69</v>
      </c>
      <c r="L40" s="41" t="s">
        <v>69</v>
      </c>
      <c r="M40" s="41" t="s">
        <v>69</v>
      </c>
      <c r="N40" s="41" t="s">
        <v>69</v>
      </c>
      <c r="O40" s="41" t="s">
        <v>69</v>
      </c>
      <c r="P40" s="41" t="s">
        <v>69</v>
      </c>
      <c r="Q40" s="41" t="s">
        <v>69</v>
      </c>
      <c r="R40" s="41" t="s">
        <v>69</v>
      </c>
      <c r="S40" s="41" t="s">
        <v>69</v>
      </c>
      <c r="T40" s="41" t="s">
        <v>69</v>
      </c>
      <c r="U40" s="41" t="s">
        <v>69</v>
      </c>
      <c r="V40" s="41" t="s">
        <v>69</v>
      </c>
      <c r="W40" s="41" t="s">
        <v>69</v>
      </c>
      <c r="X40" s="41" t="s">
        <v>69</v>
      </c>
      <c r="Y40" s="41" t="s">
        <v>69</v>
      </c>
      <c r="Z40" s="41" t="s">
        <v>69</v>
      </c>
      <c r="AA40" s="41" t="s">
        <v>69</v>
      </c>
      <c r="AB40" s="41" t="s">
        <v>69</v>
      </c>
      <c r="AC40" s="41" t="s">
        <v>69</v>
      </c>
      <c r="AD40" s="41" t="s">
        <v>69</v>
      </c>
      <c r="AE40" s="41" t="s">
        <v>69</v>
      </c>
      <c r="AF40" s="41" t="s">
        <v>69</v>
      </c>
      <c r="AG40" s="41" t="s">
        <v>69</v>
      </c>
      <c r="AH40" s="41" t="s">
        <v>69</v>
      </c>
      <c r="AI40" s="41" t="s">
        <v>69</v>
      </c>
      <c r="AJ40" s="41" t="s">
        <v>69</v>
      </c>
      <c r="AK40" s="41" t="s">
        <v>69</v>
      </c>
      <c r="AL40" s="41" t="s">
        <v>69</v>
      </c>
      <c r="AM40" s="41" t="s">
        <v>69</v>
      </c>
      <c r="AN40" s="41" t="s">
        <v>69</v>
      </c>
      <c r="AO40" s="41" t="s">
        <v>69</v>
      </c>
      <c r="AP40" s="41" t="s">
        <v>69</v>
      </c>
      <c r="AQ40" s="41" t="s">
        <v>69</v>
      </c>
    </row>
    <row r="41" spans="1:43" ht="30" hidden="1" outlineLevel="1" x14ac:dyDescent="0.25">
      <c r="A41" s="52" t="s">
        <v>107</v>
      </c>
      <c r="B41" s="53" t="s">
        <v>103</v>
      </c>
      <c r="C41" s="41" t="s">
        <v>69</v>
      </c>
      <c r="D41" s="41" t="s">
        <v>69</v>
      </c>
      <c r="E41" s="41" t="s">
        <v>69</v>
      </c>
      <c r="F41" s="41" t="s">
        <v>69</v>
      </c>
      <c r="G41" s="41" t="s">
        <v>69</v>
      </c>
      <c r="H41" s="41" t="s">
        <v>69</v>
      </c>
      <c r="I41" s="41" t="s">
        <v>69</v>
      </c>
      <c r="J41" s="41" t="s">
        <v>69</v>
      </c>
      <c r="K41" s="41" t="s">
        <v>69</v>
      </c>
      <c r="L41" s="41" t="s">
        <v>69</v>
      </c>
      <c r="M41" s="41" t="s">
        <v>69</v>
      </c>
      <c r="N41" s="41" t="s">
        <v>69</v>
      </c>
      <c r="O41" s="41" t="s">
        <v>69</v>
      </c>
      <c r="P41" s="41" t="s">
        <v>69</v>
      </c>
      <c r="Q41" s="41" t="s">
        <v>69</v>
      </c>
      <c r="R41" s="41" t="s">
        <v>69</v>
      </c>
      <c r="S41" s="41" t="s">
        <v>69</v>
      </c>
      <c r="T41" s="41" t="s">
        <v>69</v>
      </c>
      <c r="U41" s="41" t="s">
        <v>69</v>
      </c>
      <c r="V41" s="41" t="s">
        <v>69</v>
      </c>
      <c r="W41" s="41" t="s">
        <v>69</v>
      </c>
      <c r="X41" s="41" t="s">
        <v>69</v>
      </c>
      <c r="Y41" s="41" t="s">
        <v>69</v>
      </c>
      <c r="Z41" s="41" t="s">
        <v>69</v>
      </c>
      <c r="AA41" s="41" t="s">
        <v>69</v>
      </c>
      <c r="AB41" s="41" t="s">
        <v>69</v>
      </c>
      <c r="AC41" s="41" t="s">
        <v>69</v>
      </c>
      <c r="AD41" s="41" t="s">
        <v>69</v>
      </c>
      <c r="AE41" s="41" t="s">
        <v>69</v>
      </c>
      <c r="AF41" s="41" t="s">
        <v>69</v>
      </c>
      <c r="AG41" s="41" t="s">
        <v>69</v>
      </c>
      <c r="AH41" s="41" t="s">
        <v>69</v>
      </c>
      <c r="AI41" s="41" t="s">
        <v>69</v>
      </c>
      <c r="AJ41" s="41" t="s">
        <v>69</v>
      </c>
      <c r="AK41" s="41" t="s">
        <v>69</v>
      </c>
      <c r="AL41" s="41" t="s">
        <v>69</v>
      </c>
      <c r="AM41" s="41" t="s">
        <v>69</v>
      </c>
      <c r="AN41" s="41" t="s">
        <v>69</v>
      </c>
      <c r="AO41" s="41" t="s">
        <v>69</v>
      </c>
      <c r="AP41" s="41" t="s">
        <v>69</v>
      </c>
      <c r="AQ41" s="41" t="s">
        <v>69</v>
      </c>
    </row>
    <row r="42" spans="1:43" ht="60" hidden="1" outlineLevel="1" x14ac:dyDescent="0.25">
      <c r="A42" s="52" t="s">
        <v>107</v>
      </c>
      <c r="B42" s="53" t="s">
        <v>104</v>
      </c>
      <c r="C42" s="41" t="s">
        <v>69</v>
      </c>
      <c r="D42" s="41" t="s">
        <v>69</v>
      </c>
      <c r="E42" s="41" t="s">
        <v>69</v>
      </c>
      <c r="F42" s="41" t="s">
        <v>69</v>
      </c>
      <c r="G42" s="41" t="s">
        <v>69</v>
      </c>
      <c r="H42" s="41" t="s">
        <v>69</v>
      </c>
      <c r="I42" s="41" t="s">
        <v>69</v>
      </c>
      <c r="J42" s="41" t="s">
        <v>69</v>
      </c>
      <c r="K42" s="41" t="s">
        <v>69</v>
      </c>
      <c r="L42" s="41" t="s">
        <v>69</v>
      </c>
      <c r="M42" s="41" t="s">
        <v>69</v>
      </c>
      <c r="N42" s="41" t="s">
        <v>69</v>
      </c>
      <c r="O42" s="41" t="s">
        <v>69</v>
      </c>
      <c r="P42" s="41" t="s">
        <v>69</v>
      </c>
      <c r="Q42" s="41" t="s">
        <v>69</v>
      </c>
      <c r="R42" s="41" t="s">
        <v>69</v>
      </c>
      <c r="S42" s="41" t="s">
        <v>69</v>
      </c>
      <c r="T42" s="41" t="s">
        <v>69</v>
      </c>
      <c r="U42" s="41" t="s">
        <v>69</v>
      </c>
      <c r="V42" s="41" t="s">
        <v>69</v>
      </c>
      <c r="W42" s="41" t="s">
        <v>69</v>
      </c>
      <c r="X42" s="41" t="s">
        <v>69</v>
      </c>
      <c r="Y42" s="41" t="s">
        <v>69</v>
      </c>
      <c r="Z42" s="41" t="s">
        <v>69</v>
      </c>
      <c r="AA42" s="41" t="s">
        <v>69</v>
      </c>
      <c r="AB42" s="41" t="s">
        <v>69</v>
      </c>
      <c r="AC42" s="41" t="s">
        <v>69</v>
      </c>
      <c r="AD42" s="41" t="s">
        <v>69</v>
      </c>
      <c r="AE42" s="41" t="s">
        <v>69</v>
      </c>
      <c r="AF42" s="41" t="s">
        <v>69</v>
      </c>
      <c r="AG42" s="41" t="s">
        <v>69</v>
      </c>
      <c r="AH42" s="41" t="s">
        <v>69</v>
      </c>
      <c r="AI42" s="41" t="s">
        <v>69</v>
      </c>
      <c r="AJ42" s="41" t="s">
        <v>69</v>
      </c>
      <c r="AK42" s="41" t="s">
        <v>69</v>
      </c>
      <c r="AL42" s="41" t="s">
        <v>69</v>
      </c>
      <c r="AM42" s="41" t="s">
        <v>69</v>
      </c>
      <c r="AN42" s="41" t="s">
        <v>69</v>
      </c>
      <c r="AO42" s="41" t="s">
        <v>69</v>
      </c>
      <c r="AP42" s="41" t="s">
        <v>69</v>
      </c>
      <c r="AQ42" s="41" t="s">
        <v>69</v>
      </c>
    </row>
    <row r="43" spans="1:43" ht="45" hidden="1" outlineLevel="1" x14ac:dyDescent="0.25">
      <c r="A43" s="52" t="s">
        <v>107</v>
      </c>
      <c r="B43" s="53" t="s">
        <v>105</v>
      </c>
      <c r="C43" s="41" t="s">
        <v>69</v>
      </c>
      <c r="D43" s="41" t="s">
        <v>69</v>
      </c>
      <c r="E43" s="41" t="s">
        <v>69</v>
      </c>
      <c r="F43" s="41" t="s">
        <v>69</v>
      </c>
      <c r="G43" s="41" t="s">
        <v>69</v>
      </c>
      <c r="H43" s="41" t="s">
        <v>69</v>
      </c>
      <c r="I43" s="41" t="s">
        <v>69</v>
      </c>
      <c r="J43" s="41" t="s">
        <v>69</v>
      </c>
      <c r="K43" s="41" t="s">
        <v>69</v>
      </c>
      <c r="L43" s="41" t="s">
        <v>69</v>
      </c>
      <c r="M43" s="41" t="s">
        <v>69</v>
      </c>
      <c r="N43" s="41" t="s">
        <v>69</v>
      </c>
      <c r="O43" s="41" t="s">
        <v>69</v>
      </c>
      <c r="P43" s="41" t="s">
        <v>69</v>
      </c>
      <c r="Q43" s="41" t="s">
        <v>69</v>
      </c>
      <c r="R43" s="41" t="s">
        <v>69</v>
      </c>
      <c r="S43" s="41" t="s">
        <v>69</v>
      </c>
      <c r="T43" s="41" t="s">
        <v>69</v>
      </c>
      <c r="U43" s="41" t="s">
        <v>69</v>
      </c>
      <c r="V43" s="41" t="s">
        <v>69</v>
      </c>
      <c r="W43" s="41" t="s">
        <v>69</v>
      </c>
      <c r="X43" s="41" t="s">
        <v>69</v>
      </c>
      <c r="Y43" s="41" t="s">
        <v>69</v>
      </c>
      <c r="Z43" s="41" t="s">
        <v>69</v>
      </c>
      <c r="AA43" s="41" t="s">
        <v>69</v>
      </c>
      <c r="AB43" s="41" t="s">
        <v>69</v>
      </c>
      <c r="AC43" s="41" t="s">
        <v>69</v>
      </c>
      <c r="AD43" s="41" t="s">
        <v>69</v>
      </c>
      <c r="AE43" s="41" t="s">
        <v>69</v>
      </c>
      <c r="AF43" s="41" t="s">
        <v>69</v>
      </c>
      <c r="AG43" s="41" t="s">
        <v>69</v>
      </c>
      <c r="AH43" s="41" t="s">
        <v>69</v>
      </c>
      <c r="AI43" s="41" t="s">
        <v>69</v>
      </c>
      <c r="AJ43" s="41" t="s">
        <v>69</v>
      </c>
      <c r="AK43" s="41" t="s">
        <v>69</v>
      </c>
      <c r="AL43" s="41" t="s">
        <v>69</v>
      </c>
      <c r="AM43" s="41" t="s">
        <v>69</v>
      </c>
      <c r="AN43" s="41" t="s">
        <v>69</v>
      </c>
      <c r="AO43" s="41" t="s">
        <v>69</v>
      </c>
      <c r="AP43" s="41" t="s">
        <v>69</v>
      </c>
      <c r="AQ43" s="41" t="s">
        <v>69</v>
      </c>
    </row>
    <row r="44" spans="1:43" ht="60" hidden="1" outlineLevel="1" x14ac:dyDescent="0.25">
      <c r="A44" s="52" t="s">
        <v>107</v>
      </c>
      <c r="B44" s="53" t="s">
        <v>108</v>
      </c>
      <c r="C44" s="41" t="s">
        <v>69</v>
      </c>
      <c r="D44" s="41" t="s">
        <v>69</v>
      </c>
      <c r="E44" s="41" t="s">
        <v>69</v>
      </c>
      <c r="F44" s="41" t="s">
        <v>69</v>
      </c>
      <c r="G44" s="41" t="s">
        <v>69</v>
      </c>
      <c r="H44" s="41" t="s">
        <v>69</v>
      </c>
      <c r="I44" s="41" t="s">
        <v>69</v>
      </c>
      <c r="J44" s="41" t="s">
        <v>69</v>
      </c>
      <c r="K44" s="41" t="s">
        <v>69</v>
      </c>
      <c r="L44" s="41" t="s">
        <v>69</v>
      </c>
      <c r="M44" s="41" t="s">
        <v>69</v>
      </c>
      <c r="N44" s="41" t="s">
        <v>69</v>
      </c>
      <c r="O44" s="41" t="s">
        <v>69</v>
      </c>
      <c r="P44" s="41" t="s">
        <v>69</v>
      </c>
      <c r="Q44" s="41" t="s">
        <v>69</v>
      </c>
      <c r="R44" s="41" t="s">
        <v>69</v>
      </c>
      <c r="S44" s="41" t="s">
        <v>69</v>
      </c>
      <c r="T44" s="41" t="s">
        <v>69</v>
      </c>
      <c r="U44" s="41" t="s">
        <v>69</v>
      </c>
      <c r="V44" s="41" t="s">
        <v>69</v>
      </c>
      <c r="W44" s="41" t="s">
        <v>69</v>
      </c>
      <c r="X44" s="41" t="s">
        <v>69</v>
      </c>
      <c r="Y44" s="41" t="s">
        <v>69</v>
      </c>
      <c r="Z44" s="41" t="s">
        <v>69</v>
      </c>
      <c r="AA44" s="41" t="s">
        <v>69</v>
      </c>
      <c r="AB44" s="41" t="s">
        <v>69</v>
      </c>
      <c r="AC44" s="41" t="s">
        <v>69</v>
      </c>
      <c r="AD44" s="41" t="s">
        <v>69</v>
      </c>
      <c r="AE44" s="41" t="s">
        <v>69</v>
      </c>
      <c r="AF44" s="41" t="s">
        <v>69</v>
      </c>
      <c r="AG44" s="41" t="s">
        <v>69</v>
      </c>
      <c r="AH44" s="41" t="s">
        <v>69</v>
      </c>
      <c r="AI44" s="41" t="s">
        <v>69</v>
      </c>
      <c r="AJ44" s="41" t="s">
        <v>69</v>
      </c>
      <c r="AK44" s="41" t="s">
        <v>69</v>
      </c>
      <c r="AL44" s="41" t="s">
        <v>69</v>
      </c>
      <c r="AM44" s="41" t="s">
        <v>69</v>
      </c>
      <c r="AN44" s="41" t="s">
        <v>69</v>
      </c>
      <c r="AO44" s="41" t="s">
        <v>69</v>
      </c>
      <c r="AP44" s="41" t="s">
        <v>69</v>
      </c>
      <c r="AQ44" s="41" t="s">
        <v>69</v>
      </c>
    </row>
    <row r="45" spans="1:43" ht="45" collapsed="1" x14ac:dyDescent="0.25">
      <c r="A45" s="52" t="s">
        <v>109</v>
      </c>
      <c r="B45" s="53" t="s">
        <v>110</v>
      </c>
      <c r="C45" s="41" t="s">
        <v>69</v>
      </c>
      <c r="D45" s="41" t="s">
        <v>69</v>
      </c>
      <c r="E45" s="41" t="s">
        <v>69</v>
      </c>
      <c r="F45" s="41" t="s">
        <v>69</v>
      </c>
      <c r="G45" s="41" t="s">
        <v>69</v>
      </c>
      <c r="H45" s="41" t="s">
        <v>69</v>
      </c>
      <c r="I45" s="41" t="s">
        <v>69</v>
      </c>
      <c r="J45" s="41" t="s">
        <v>69</v>
      </c>
      <c r="K45" s="41" t="s">
        <v>69</v>
      </c>
      <c r="L45" s="41" t="s">
        <v>69</v>
      </c>
      <c r="M45" s="41" t="s">
        <v>69</v>
      </c>
      <c r="N45" s="41" t="s">
        <v>69</v>
      </c>
      <c r="O45" s="41" t="s">
        <v>69</v>
      </c>
      <c r="P45" s="41" t="s">
        <v>69</v>
      </c>
      <c r="Q45" s="41" t="s">
        <v>69</v>
      </c>
      <c r="R45" s="41" t="s">
        <v>69</v>
      </c>
      <c r="S45" s="41" t="s">
        <v>69</v>
      </c>
      <c r="T45" s="41" t="s">
        <v>69</v>
      </c>
      <c r="U45" s="41" t="s">
        <v>69</v>
      </c>
      <c r="V45" s="41" t="s">
        <v>69</v>
      </c>
      <c r="W45" s="41" t="s">
        <v>69</v>
      </c>
      <c r="X45" s="41" t="s">
        <v>69</v>
      </c>
      <c r="Y45" s="41" t="s">
        <v>69</v>
      </c>
      <c r="Z45" s="41" t="s">
        <v>69</v>
      </c>
      <c r="AA45" s="41" t="s">
        <v>69</v>
      </c>
      <c r="AB45" s="41" t="s">
        <v>69</v>
      </c>
      <c r="AC45" s="41" t="s">
        <v>69</v>
      </c>
      <c r="AD45" s="41" t="s">
        <v>69</v>
      </c>
      <c r="AE45" s="41" t="s">
        <v>69</v>
      </c>
      <c r="AF45" s="41" t="s">
        <v>69</v>
      </c>
      <c r="AG45" s="41" t="s">
        <v>69</v>
      </c>
      <c r="AH45" s="41" t="s">
        <v>69</v>
      </c>
      <c r="AI45" s="41" t="s">
        <v>69</v>
      </c>
      <c r="AJ45" s="41" t="s">
        <v>69</v>
      </c>
      <c r="AK45" s="41" t="s">
        <v>69</v>
      </c>
      <c r="AL45" s="41" t="s">
        <v>69</v>
      </c>
      <c r="AM45" s="41" t="s">
        <v>69</v>
      </c>
      <c r="AN45" s="41" t="s">
        <v>69</v>
      </c>
      <c r="AO45" s="41" t="s">
        <v>69</v>
      </c>
      <c r="AP45" s="41" t="s">
        <v>69</v>
      </c>
      <c r="AQ45" s="41" t="s">
        <v>69</v>
      </c>
    </row>
    <row r="46" spans="1:43" ht="45" outlineLevel="1" x14ac:dyDescent="0.25">
      <c r="A46" s="52" t="s">
        <v>111</v>
      </c>
      <c r="B46" s="53" t="s">
        <v>112</v>
      </c>
      <c r="C46" s="41" t="s">
        <v>69</v>
      </c>
      <c r="D46" s="41" t="s">
        <v>113</v>
      </c>
      <c r="E46" s="41" t="s">
        <v>113</v>
      </c>
      <c r="F46" s="41" t="s">
        <v>113</v>
      </c>
      <c r="G46" s="41" t="s">
        <v>113</v>
      </c>
      <c r="H46" s="41" t="s">
        <v>113</v>
      </c>
      <c r="I46" s="41" t="s">
        <v>113</v>
      </c>
      <c r="J46" s="41" t="s">
        <v>113</v>
      </c>
      <c r="K46" s="41" t="s">
        <v>113</v>
      </c>
      <c r="L46" s="41" t="s">
        <v>113</v>
      </c>
      <c r="M46" s="41" t="s">
        <v>113</v>
      </c>
      <c r="N46" s="41" t="s">
        <v>113</v>
      </c>
      <c r="O46" s="41" t="s">
        <v>113</v>
      </c>
      <c r="P46" s="41" t="s">
        <v>113</v>
      </c>
      <c r="Q46" s="41" t="s">
        <v>113</v>
      </c>
      <c r="R46" s="41" t="s">
        <v>113</v>
      </c>
      <c r="S46" s="41" t="s">
        <v>113</v>
      </c>
      <c r="T46" s="41" t="s">
        <v>113</v>
      </c>
      <c r="U46" s="41" t="s">
        <v>113</v>
      </c>
      <c r="V46" s="41" t="s">
        <v>113</v>
      </c>
      <c r="W46" s="41" t="s">
        <v>113</v>
      </c>
      <c r="X46" s="41" t="s">
        <v>113</v>
      </c>
      <c r="Y46" s="41" t="s">
        <v>113</v>
      </c>
      <c r="Z46" s="41" t="s">
        <v>113</v>
      </c>
      <c r="AA46" s="41" t="s">
        <v>113</v>
      </c>
      <c r="AB46" s="41" t="s">
        <v>113</v>
      </c>
      <c r="AC46" s="41" t="s">
        <v>113</v>
      </c>
      <c r="AD46" s="41" t="s">
        <v>113</v>
      </c>
      <c r="AE46" s="41" t="s">
        <v>113</v>
      </c>
      <c r="AF46" s="41" t="s">
        <v>113</v>
      </c>
      <c r="AG46" s="41" t="s">
        <v>113</v>
      </c>
      <c r="AH46" s="41" t="s">
        <v>113</v>
      </c>
      <c r="AI46" s="41" t="s">
        <v>113</v>
      </c>
      <c r="AJ46" s="41" t="s">
        <v>113</v>
      </c>
      <c r="AK46" s="41" t="s">
        <v>113</v>
      </c>
      <c r="AL46" s="41" t="s">
        <v>113</v>
      </c>
      <c r="AM46" s="41" t="s">
        <v>113</v>
      </c>
      <c r="AN46" s="41" t="s">
        <v>113</v>
      </c>
      <c r="AO46" s="41" t="s">
        <v>113</v>
      </c>
      <c r="AP46" s="41" t="s">
        <v>113</v>
      </c>
      <c r="AQ46" s="41" t="s">
        <v>113</v>
      </c>
    </row>
    <row r="47" spans="1:43" ht="45" outlineLevel="1" x14ac:dyDescent="0.25">
      <c r="A47" s="52" t="s">
        <v>114</v>
      </c>
      <c r="B47" s="53" t="s">
        <v>115</v>
      </c>
      <c r="C47" s="41" t="s">
        <v>69</v>
      </c>
      <c r="D47" s="41" t="s">
        <v>113</v>
      </c>
      <c r="E47" s="41" t="s">
        <v>113</v>
      </c>
      <c r="F47" s="41" t="s">
        <v>113</v>
      </c>
      <c r="G47" s="41" t="s">
        <v>113</v>
      </c>
      <c r="H47" s="41" t="s">
        <v>113</v>
      </c>
      <c r="I47" s="41" t="s">
        <v>113</v>
      </c>
      <c r="J47" s="41" t="s">
        <v>113</v>
      </c>
      <c r="K47" s="41" t="s">
        <v>113</v>
      </c>
      <c r="L47" s="41" t="s">
        <v>113</v>
      </c>
      <c r="M47" s="41" t="s">
        <v>113</v>
      </c>
      <c r="N47" s="41" t="s">
        <v>113</v>
      </c>
      <c r="O47" s="41" t="s">
        <v>113</v>
      </c>
      <c r="P47" s="41" t="s">
        <v>113</v>
      </c>
      <c r="Q47" s="41" t="s">
        <v>113</v>
      </c>
      <c r="R47" s="41" t="s">
        <v>113</v>
      </c>
      <c r="S47" s="41" t="s">
        <v>113</v>
      </c>
      <c r="T47" s="41" t="s">
        <v>113</v>
      </c>
      <c r="U47" s="41" t="s">
        <v>113</v>
      </c>
      <c r="V47" s="41" t="s">
        <v>113</v>
      </c>
      <c r="W47" s="41" t="s">
        <v>113</v>
      </c>
      <c r="X47" s="41" t="s">
        <v>113</v>
      </c>
      <c r="Y47" s="41" t="s">
        <v>113</v>
      </c>
      <c r="Z47" s="41" t="s">
        <v>113</v>
      </c>
      <c r="AA47" s="41" t="s">
        <v>113</v>
      </c>
      <c r="AB47" s="41" t="s">
        <v>113</v>
      </c>
      <c r="AC47" s="41" t="s">
        <v>113</v>
      </c>
      <c r="AD47" s="41" t="s">
        <v>113</v>
      </c>
      <c r="AE47" s="41" t="s">
        <v>113</v>
      </c>
      <c r="AF47" s="41" t="s">
        <v>113</v>
      </c>
      <c r="AG47" s="41" t="s">
        <v>113</v>
      </c>
      <c r="AH47" s="41" t="s">
        <v>113</v>
      </c>
      <c r="AI47" s="41" t="s">
        <v>113</v>
      </c>
      <c r="AJ47" s="41" t="s">
        <v>113</v>
      </c>
      <c r="AK47" s="41" t="s">
        <v>113</v>
      </c>
      <c r="AL47" s="41" t="s">
        <v>113</v>
      </c>
      <c r="AM47" s="41" t="s">
        <v>113</v>
      </c>
      <c r="AN47" s="41" t="s">
        <v>113</v>
      </c>
      <c r="AO47" s="41" t="s">
        <v>113</v>
      </c>
      <c r="AP47" s="41" t="s">
        <v>113</v>
      </c>
      <c r="AQ47" s="41" t="s">
        <v>113</v>
      </c>
    </row>
    <row r="48" spans="1:43" ht="25.5" customHeight="1" x14ac:dyDescent="0.25">
      <c r="A48" s="54" t="s">
        <v>116</v>
      </c>
      <c r="B48" s="55" t="s">
        <v>117</v>
      </c>
      <c r="C48" s="46" t="s">
        <v>69</v>
      </c>
      <c r="D48" s="46" t="s">
        <v>69</v>
      </c>
      <c r="E48" s="46" t="s">
        <v>69</v>
      </c>
      <c r="F48" s="46" t="s">
        <v>69</v>
      </c>
      <c r="G48" s="46" t="s">
        <v>69</v>
      </c>
      <c r="H48" s="46" t="s">
        <v>69</v>
      </c>
      <c r="I48" s="46" t="s">
        <v>69</v>
      </c>
      <c r="J48" s="46" t="s">
        <v>69</v>
      </c>
      <c r="K48" s="46" t="s">
        <v>69</v>
      </c>
      <c r="L48" s="46" t="s">
        <v>69</v>
      </c>
      <c r="M48" s="46" t="s">
        <v>69</v>
      </c>
      <c r="N48" s="46" t="s">
        <v>69</v>
      </c>
      <c r="O48" s="46" t="s">
        <v>69</v>
      </c>
      <c r="P48" s="46" t="s">
        <v>69</v>
      </c>
      <c r="Q48" s="46" t="s">
        <v>69</v>
      </c>
      <c r="R48" s="46" t="s">
        <v>69</v>
      </c>
      <c r="S48" s="46" t="s">
        <v>69</v>
      </c>
      <c r="T48" s="46" t="s">
        <v>69</v>
      </c>
      <c r="U48" s="46" t="s">
        <v>69</v>
      </c>
      <c r="V48" s="46" t="s">
        <v>69</v>
      </c>
      <c r="W48" s="46" t="s">
        <v>69</v>
      </c>
      <c r="X48" s="46" t="s">
        <v>69</v>
      </c>
      <c r="Y48" s="46" t="s">
        <v>69</v>
      </c>
      <c r="Z48" s="46" t="s">
        <v>69</v>
      </c>
      <c r="AA48" s="46" t="s">
        <v>69</v>
      </c>
      <c r="AB48" s="46" t="s">
        <v>69</v>
      </c>
      <c r="AC48" s="56">
        <f>AC49+AC58</f>
        <v>264.36500311999998</v>
      </c>
      <c r="AD48" s="56">
        <f t="shared" ref="AD48:AQ48" si="9">AD49+AD58</f>
        <v>12.69</v>
      </c>
      <c r="AE48" s="49">
        <f t="shared" si="9"/>
        <v>0</v>
      </c>
      <c r="AF48" s="56">
        <f t="shared" si="9"/>
        <v>20.698999999999998</v>
      </c>
      <c r="AG48" s="49">
        <f t="shared" si="9"/>
        <v>0</v>
      </c>
      <c r="AH48" s="49">
        <f t="shared" si="9"/>
        <v>0</v>
      </c>
      <c r="AI48" s="49">
        <f t="shared" si="9"/>
        <v>7</v>
      </c>
      <c r="AJ48" s="56" t="s">
        <v>69</v>
      </c>
      <c r="AK48" s="56">
        <f t="shared" si="9"/>
        <v>264.36500311999998</v>
      </c>
      <c r="AL48" s="56">
        <f t="shared" si="9"/>
        <v>12.69</v>
      </c>
      <c r="AM48" s="49">
        <f t="shared" si="9"/>
        <v>0</v>
      </c>
      <c r="AN48" s="56">
        <f t="shared" si="9"/>
        <v>20.698999999999998</v>
      </c>
      <c r="AO48" s="49">
        <f t="shared" si="9"/>
        <v>0</v>
      </c>
      <c r="AP48" s="49">
        <f t="shared" si="9"/>
        <v>0</v>
      </c>
      <c r="AQ48" s="49">
        <f t="shared" si="9"/>
        <v>7</v>
      </c>
    </row>
    <row r="49" spans="1:43" ht="45" x14ac:dyDescent="0.25">
      <c r="A49" s="52" t="s">
        <v>118</v>
      </c>
      <c r="B49" s="53" t="s">
        <v>119</v>
      </c>
      <c r="C49" s="41" t="s">
        <v>69</v>
      </c>
      <c r="D49" s="41" t="s">
        <v>69</v>
      </c>
      <c r="E49" s="41" t="s">
        <v>69</v>
      </c>
      <c r="F49" s="41" t="s">
        <v>69</v>
      </c>
      <c r="G49" s="41" t="s">
        <v>69</v>
      </c>
      <c r="H49" s="41" t="s">
        <v>69</v>
      </c>
      <c r="I49" s="41" t="s">
        <v>69</v>
      </c>
      <c r="J49" s="41" t="s">
        <v>69</v>
      </c>
      <c r="K49" s="41" t="s">
        <v>69</v>
      </c>
      <c r="L49" s="41" t="s">
        <v>69</v>
      </c>
      <c r="M49" s="41" t="s">
        <v>69</v>
      </c>
      <c r="N49" s="41" t="s">
        <v>69</v>
      </c>
      <c r="O49" s="41" t="s">
        <v>69</v>
      </c>
      <c r="P49" s="41" t="s">
        <v>69</v>
      </c>
      <c r="Q49" s="41" t="s">
        <v>69</v>
      </c>
      <c r="R49" s="41" t="s">
        <v>69</v>
      </c>
      <c r="S49" s="41" t="s">
        <v>69</v>
      </c>
      <c r="T49" s="41" t="s">
        <v>69</v>
      </c>
      <c r="U49" s="41" t="s">
        <v>69</v>
      </c>
      <c r="V49" s="41" t="s">
        <v>69</v>
      </c>
      <c r="W49" s="41" t="s">
        <v>69</v>
      </c>
      <c r="X49" s="41" t="s">
        <v>69</v>
      </c>
      <c r="Y49" s="41" t="s">
        <v>69</v>
      </c>
      <c r="Z49" s="41" t="s">
        <v>69</v>
      </c>
      <c r="AA49" s="41" t="s">
        <v>69</v>
      </c>
      <c r="AB49" s="41" t="s">
        <v>69</v>
      </c>
      <c r="AC49" s="50">
        <f>AC50+AC56</f>
        <v>78.923088399999997</v>
      </c>
      <c r="AD49" s="50">
        <f t="shared" ref="AD49:AQ49" si="10">AD50+AD56</f>
        <v>12.69</v>
      </c>
      <c r="AE49" s="51">
        <f t="shared" si="10"/>
        <v>0</v>
      </c>
      <c r="AF49" s="51">
        <f t="shared" si="10"/>
        <v>0</v>
      </c>
      <c r="AG49" s="51">
        <f t="shared" si="10"/>
        <v>0</v>
      </c>
      <c r="AH49" s="51">
        <f t="shared" si="10"/>
        <v>0</v>
      </c>
      <c r="AI49" s="51">
        <f t="shared" si="10"/>
        <v>7</v>
      </c>
      <c r="AJ49" s="50" t="s">
        <v>69</v>
      </c>
      <c r="AK49" s="50">
        <f t="shared" si="10"/>
        <v>78.923088399999997</v>
      </c>
      <c r="AL49" s="50">
        <f t="shared" si="10"/>
        <v>12.69</v>
      </c>
      <c r="AM49" s="51">
        <f t="shared" si="10"/>
        <v>0</v>
      </c>
      <c r="AN49" s="51">
        <f t="shared" si="10"/>
        <v>0</v>
      </c>
      <c r="AO49" s="51">
        <f t="shared" si="10"/>
        <v>0</v>
      </c>
      <c r="AP49" s="51">
        <f t="shared" si="10"/>
        <v>0</v>
      </c>
      <c r="AQ49" s="51">
        <f t="shared" si="10"/>
        <v>7</v>
      </c>
    </row>
    <row r="50" spans="1:43" outlineLevel="1" x14ac:dyDescent="0.25">
      <c r="A50" s="57" t="s">
        <v>120</v>
      </c>
      <c r="B50" s="58" t="s">
        <v>121</v>
      </c>
      <c r="C50" s="59" t="s">
        <v>69</v>
      </c>
      <c r="D50" s="59" t="s">
        <v>69</v>
      </c>
      <c r="E50" s="59" t="s">
        <v>69</v>
      </c>
      <c r="F50" s="59" t="s">
        <v>69</v>
      </c>
      <c r="G50" s="59" t="s">
        <v>69</v>
      </c>
      <c r="H50" s="59" t="s">
        <v>69</v>
      </c>
      <c r="I50" s="59" t="s">
        <v>69</v>
      </c>
      <c r="J50" s="59" t="s">
        <v>69</v>
      </c>
      <c r="K50" s="59" t="s">
        <v>69</v>
      </c>
      <c r="L50" s="59" t="s">
        <v>69</v>
      </c>
      <c r="M50" s="59" t="s">
        <v>69</v>
      </c>
      <c r="N50" s="59" t="s">
        <v>69</v>
      </c>
      <c r="O50" s="59" t="s">
        <v>69</v>
      </c>
      <c r="P50" s="59" t="s">
        <v>69</v>
      </c>
      <c r="Q50" s="59" t="s">
        <v>69</v>
      </c>
      <c r="R50" s="59" t="s">
        <v>69</v>
      </c>
      <c r="S50" s="59" t="s">
        <v>69</v>
      </c>
      <c r="T50" s="59" t="s">
        <v>69</v>
      </c>
      <c r="U50" s="59" t="s">
        <v>69</v>
      </c>
      <c r="V50" s="59" t="s">
        <v>69</v>
      </c>
      <c r="W50" s="59" t="s">
        <v>69</v>
      </c>
      <c r="X50" s="59" t="s">
        <v>69</v>
      </c>
      <c r="Y50" s="59" t="s">
        <v>69</v>
      </c>
      <c r="Z50" s="59" t="s">
        <v>69</v>
      </c>
      <c r="AA50" s="59" t="s">
        <v>69</v>
      </c>
      <c r="AB50" s="59" t="s">
        <v>69</v>
      </c>
      <c r="AC50" s="60">
        <f>SUM(AC51:AC55)</f>
        <v>19.330792580000001</v>
      </c>
      <c r="AD50" s="60">
        <f t="shared" ref="AD50:AQ50" si="11">SUM(AD51:AD55)</f>
        <v>2.69</v>
      </c>
      <c r="AE50" s="61">
        <f t="shared" si="11"/>
        <v>0</v>
      </c>
      <c r="AF50" s="61">
        <f t="shared" si="11"/>
        <v>0</v>
      </c>
      <c r="AG50" s="61">
        <f t="shared" si="11"/>
        <v>0</v>
      </c>
      <c r="AH50" s="61">
        <f t="shared" si="11"/>
        <v>0</v>
      </c>
      <c r="AI50" s="61">
        <f t="shared" si="11"/>
        <v>7</v>
      </c>
      <c r="AJ50" s="60" t="s">
        <v>69</v>
      </c>
      <c r="AK50" s="60">
        <f t="shared" si="11"/>
        <v>19.330792580000001</v>
      </c>
      <c r="AL50" s="60">
        <f t="shared" si="11"/>
        <v>2.69</v>
      </c>
      <c r="AM50" s="61">
        <f t="shared" si="11"/>
        <v>0</v>
      </c>
      <c r="AN50" s="61">
        <f t="shared" si="11"/>
        <v>0</v>
      </c>
      <c r="AO50" s="61">
        <f t="shared" si="11"/>
        <v>0</v>
      </c>
      <c r="AP50" s="61">
        <f t="shared" si="11"/>
        <v>0</v>
      </c>
      <c r="AQ50" s="61">
        <f t="shared" si="11"/>
        <v>7</v>
      </c>
    </row>
    <row r="51" spans="1:43" ht="27.75" customHeight="1" outlineLevel="1" x14ac:dyDescent="0.25">
      <c r="A51" s="62" t="s">
        <v>122</v>
      </c>
      <c r="B51" s="63" t="str">
        <f>'[2]Ф4 '!B103</f>
        <v>Реконструкция КТП-196 на КТП 630кВА проходного типа г.Артём</v>
      </c>
      <c r="C51" s="64" t="str">
        <f>'[2]Ф4 '!C103</f>
        <v>R_ДЭСК_35</v>
      </c>
      <c r="D51" s="65" t="s">
        <v>69</v>
      </c>
      <c r="E51" s="65" t="s">
        <v>69</v>
      </c>
      <c r="F51" s="65" t="s">
        <v>69</v>
      </c>
      <c r="G51" s="65" t="s">
        <v>69</v>
      </c>
      <c r="H51" s="65" t="s">
        <v>69</v>
      </c>
      <c r="I51" s="65" t="s">
        <v>69</v>
      </c>
      <c r="J51" s="65" t="s">
        <v>69</v>
      </c>
      <c r="K51" s="65" t="s">
        <v>69</v>
      </c>
      <c r="L51" s="65" t="s">
        <v>69</v>
      </c>
      <c r="M51" s="65" t="s">
        <v>69</v>
      </c>
      <c r="N51" s="65" t="s">
        <v>69</v>
      </c>
      <c r="O51" s="65" t="s">
        <v>69</v>
      </c>
      <c r="P51" s="65" t="s">
        <v>69</v>
      </c>
      <c r="Q51" s="65" t="s">
        <v>69</v>
      </c>
      <c r="R51" s="65" t="s">
        <v>69</v>
      </c>
      <c r="S51" s="65" t="s">
        <v>69</v>
      </c>
      <c r="T51" s="65" t="s">
        <v>69</v>
      </c>
      <c r="U51" s="65" t="s">
        <v>69</v>
      </c>
      <c r="V51" s="65" t="s">
        <v>69</v>
      </c>
      <c r="W51" s="65" t="s">
        <v>69</v>
      </c>
      <c r="X51" s="65" t="s">
        <v>69</v>
      </c>
      <c r="Y51" s="65" t="s">
        <v>69</v>
      </c>
      <c r="Z51" s="65" t="s">
        <v>69</v>
      </c>
      <c r="AA51" s="65" t="s">
        <v>69</v>
      </c>
      <c r="AB51" s="65" t="s">
        <v>69</v>
      </c>
      <c r="AC51" s="66">
        <f>'[2]Ф4 '!CY103</f>
        <v>6.5382319999999998</v>
      </c>
      <c r="AD51" s="66">
        <f>'[2]Ф4 '!CZ103</f>
        <v>0.63</v>
      </c>
      <c r="AE51" s="67">
        <f>'[2]Ф4 '!BU79</f>
        <v>0</v>
      </c>
      <c r="AF51" s="67">
        <f>'[2]Ф4 '!BV79</f>
        <v>0</v>
      </c>
      <c r="AG51" s="67">
        <f>'[2]Ф4 '!BW79</f>
        <v>0</v>
      </c>
      <c r="AH51" s="68">
        <f>'[2]Ф4 '!BX79</f>
        <v>0</v>
      </c>
      <c r="AI51" s="67">
        <f>'[2]Ф4 '!DE103</f>
        <v>4</v>
      </c>
      <c r="AJ51" s="67" t="s">
        <v>69</v>
      </c>
      <c r="AK51" s="69">
        <f t="shared" ref="AK51:AQ55" si="12">AC51</f>
        <v>6.5382319999999998</v>
      </c>
      <c r="AL51" s="69">
        <f t="shared" si="12"/>
        <v>0.63</v>
      </c>
      <c r="AM51" s="67">
        <f t="shared" si="12"/>
        <v>0</v>
      </c>
      <c r="AN51" s="67">
        <f t="shared" si="12"/>
        <v>0</v>
      </c>
      <c r="AO51" s="67">
        <f t="shared" si="12"/>
        <v>0</v>
      </c>
      <c r="AP51" s="67">
        <f t="shared" si="12"/>
        <v>0</v>
      </c>
      <c r="AQ51" s="67">
        <f t="shared" si="12"/>
        <v>4</v>
      </c>
    </row>
    <row r="52" spans="1:43" ht="27.75" customHeight="1" outlineLevel="1" x14ac:dyDescent="0.25">
      <c r="A52" s="62" t="s">
        <v>123</v>
      </c>
      <c r="B52" s="63" t="str">
        <f>'[2]Ф4 '!B104</f>
        <v>Реконструкция КТП- Орбита на КТП 630 кВА г.Артём</v>
      </c>
      <c r="C52" s="64" t="str">
        <f>'[2]Ф4 '!C104</f>
        <v>R_ДЭСК_36</v>
      </c>
      <c r="D52" s="65" t="s">
        <v>69</v>
      </c>
      <c r="E52" s="65" t="s">
        <v>69</v>
      </c>
      <c r="F52" s="65" t="s">
        <v>69</v>
      </c>
      <c r="G52" s="65" t="s">
        <v>69</v>
      </c>
      <c r="H52" s="65" t="s">
        <v>69</v>
      </c>
      <c r="I52" s="65" t="s">
        <v>69</v>
      </c>
      <c r="J52" s="65" t="s">
        <v>69</v>
      </c>
      <c r="K52" s="65" t="s">
        <v>69</v>
      </c>
      <c r="L52" s="65" t="s">
        <v>69</v>
      </c>
      <c r="M52" s="65" t="s">
        <v>69</v>
      </c>
      <c r="N52" s="65" t="s">
        <v>69</v>
      </c>
      <c r="O52" s="65" t="s">
        <v>69</v>
      </c>
      <c r="P52" s="65" t="s">
        <v>69</v>
      </c>
      <c r="Q52" s="65" t="s">
        <v>69</v>
      </c>
      <c r="R52" s="65" t="s">
        <v>69</v>
      </c>
      <c r="S52" s="65" t="s">
        <v>69</v>
      </c>
      <c r="T52" s="65" t="s">
        <v>69</v>
      </c>
      <c r="U52" s="65" t="s">
        <v>69</v>
      </c>
      <c r="V52" s="65" t="s">
        <v>69</v>
      </c>
      <c r="W52" s="65" t="s">
        <v>69</v>
      </c>
      <c r="X52" s="65" t="s">
        <v>69</v>
      </c>
      <c r="Y52" s="65" t="s">
        <v>69</v>
      </c>
      <c r="Z52" s="65" t="s">
        <v>69</v>
      </c>
      <c r="AA52" s="65" t="s">
        <v>69</v>
      </c>
      <c r="AB52" s="65" t="s">
        <v>69</v>
      </c>
      <c r="AC52" s="66">
        <f>'[2]Ф4 '!CY104</f>
        <v>3.5411551999999999</v>
      </c>
      <c r="AD52" s="66">
        <f>'[2]Ф4 '!CZ104</f>
        <v>0.63</v>
      </c>
      <c r="AE52" s="67">
        <f>'[2]Ф4 '!BU80</f>
        <v>0</v>
      </c>
      <c r="AF52" s="67">
        <f>'[2]Ф4 '!BV80</f>
        <v>0</v>
      </c>
      <c r="AG52" s="67">
        <f>'[2]Ф4 '!BW80</f>
        <v>0</v>
      </c>
      <c r="AH52" s="68">
        <f>'[2]Ф4 '!BX80</f>
        <v>0</v>
      </c>
      <c r="AI52" s="67">
        <f>'[2]Ф4 '!DE104</f>
        <v>3</v>
      </c>
      <c r="AJ52" s="67" t="s">
        <v>69</v>
      </c>
      <c r="AK52" s="69">
        <f t="shared" si="12"/>
        <v>3.5411551999999999</v>
      </c>
      <c r="AL52" s="69">
        <f t="shared" si="12"/>
        <v>0.63</v>
      </c>
      <c r="AM52" s="67">
        <f t="shared" si="12"/>
        <v>0</v>
      </c>
      <c r="AN52" s="67">
        <f t="shared" si="12"/>
        <v>0</v>
      </c>
      <c r="AO52" s="67">
        <f t="shared" si="12"/>
        <v>0</v>
      </c>
      <c r="AP52" s="67">
        <f t="shared" si="12"/>
        <v>0</v>
      </c>
      <c r="AQ52" s="67">
        <f t="shared" si="12"/>
        <v>3</v>
      </c>
    </row>
    <row r="53" spans="1:43" ht="27.75" customHeight="1" outlineLevel="1" x14ac:dyDescent="0.25">
      <c r="A53" s="62" t="s">
        <v>124</v>
      </c>
      <c r="B53" s="63" t="str">
        <f>'[2]Ф4 '!B105</f>
        <v>Реконструкция КТП № 33 ПС "ДОК" Ф. № 7 г. Дальнереченск</v>
      </c>
      <c r="C53" s="64" t="str">
        <f>'[2]Ф4 '!C105</f>
        <v>R_ДЭСК_37</v>
      </c>
      <c r="D53" s="65" t="s">
        <v>69</v>
      </c>
      <c r="E53" s="65" t="s">
        <v>69</v>
      </c>
      <c r="F53" s="65" t="s">
        <v>69</v>
      </c>
      <c r="G53" s="65" t="s">
        <v>69</v>
      </c>
      <c r="H53" s="65" t="s">
        <v>69</v>
      </c>
      <c r="I53" s="65" t="s">
        <v>69</v>
      </c>
      <c r="J53" s="65" t="s">
        <v>69</v>
      </c>
      <c r="K53" s="65" t="s">
        <v>69</v>
      </c>
      <c r="L53" s="65" t="s">
        <v>69</v>
      </c>
      <c r="M53" s="65" t="s">
        <v>69</v>
      </c>
      <c r="N53" s="65" t="s">
        <v>69</v>
      </c>
      <c r="O53" s="65" t="s">
        <v>69</v>
      </c>
      <c r="P53" s="65" t="s">
        <v>69</v>
      </c>
      <c r="Q53" s="65" t="s">
        <v>69</v>
      </c>
      <c r="R53" s="65" t="s">
        <v>69</v>
      </c>
      <c r="S53" s="65" t="s">
        <v>69</v>
      </c>
      <c r="T53" s="65" t="s">
        <v>69</v>
      </c>
      <c r="U53" s="65" t="s">
        <v>69</v>
      </c>
      <c r="V53" s="65" t="s">
        <v>69</v>
      </c>
      <c r="W53" s="65" t="s">
        <v>69</v>
      </c>
      <c r="X53" s="65" t="s">
        <v>69</v>
      </c>
      <c r="Y53" s="65" t="s">
        <v>69</v>
      </c>
      <c r="Z53" s="65" t="s">
        <v>69</v>
      </c>
      <c r="AA53" s="65" t="s">
        <v>69</v>
      </c>
      <c r="AB53" s="65" t="s">
        <v>69</v>
      </c>
      <c r="AC53" s="66">
        <f>'[2]Ф4 '!CY105</f>
        <v>2.4207018900000001</v>
      </c>
      <c r="AD53" s="66">
        <f>'[2]Ф4 '!CZ105</f>
        <v>0.4</v>
      </c>
      <c r="AE53" s="67">
        <f>'[2]Ф4 '!BU81</f>
        <v>0</v>
      </c>
      <c r="AF53" s="67">
        <f>'[2]Ф4 '!BV81</f>
        <v>0</v>
      </c>
      <c r="AG53" s="67">
        <f>'[2]Ф4 '!BW81</f>
        <v>0</v>
      </c>
      <c r="AH53" s="68">
        <f>'[2]Ф4 '!BX81</f>
        <v>0</v>
      </c>
      <c r="AI53" s="67">
        <f>'[2]Ф4 '!DE105</f>
        <v>0</v>
      </c>
      <c r="AJ53" s="67" t="s">
        <v>69</v>
      </c>
      <c r="AK53" s="69">
        <f t="shared" si="12"/>
        <v>2.4207018900000001</v>
      </c>
      <c r="AL53" s="69">
        <f t="shared" si="12"/>
        <v>0.4</v>
      </c>
      <c r="AM53" s="67">
        <f t="shared" si="12"/>
        <v>0</v>
      </c>
      <c r="AN53" s="67">
        <f t="shared" si="12"/>
        <v>0</v>
      </c>
      <c r="AO53" s="67">
        <f t="shared" si="12"/>
        <v>0</v>
      </c>
      <c r="AP53" s="67">
        <f t="shared" si="12"/>
        <v>0</v>
      </c>
      <c r="AQ53" s="67">
        <f t="shared" si="12"/>
        <v>0</v>
      </c>
    </row>
    <row r="54" spans="1:43" ht="27.75" customHeight="1" outlineLevel="1" x14ac:dyDescent="0.25">
      <c r="A54" s="62" t="s">
        <v>125</v>
      </c>
      <c r="B54" s="63" t="str">
        <f>'[2]Ф4 '!B106</f>
        <v>Реконструкция КТПН № 116 ПС "ДОК" Ф. № 7 г. Дальнереченск</v>
      </c>
      <c r="C54" s="64" t="str">
        <f>'[2]Ф4 '!C106</f>
        <v>R_ДЭСК_38</v>
      </c>
      <c r="D54" s="65" t="s">
        <v>69</v>
      </c>
      <c r="E54" s="65" t="s">
        <v>69</v>
      </c>
      <c r="F54" s="65" t="s">
        <v>69</v>
      </c>
      <c r="G54" s="65" t="s">
        <v>69</v>
      </c>
      <c r="H54" s="65" t="s">
        <v>69</v>
      </c>
      <c r="I54" s="65" t="s">
        <v>69</v>
      </c>
      <c r="J54" s="65" t="s">
        <v>69</v>
      </c>
      <c r="K54" s="65" t="s">
        <v>69</v>
      </c>
      <c r="L54" s="65" t="s">
        <v>69</v>
      </c>
      <c r="M54" s="65" t="s">
        <v>69</v>
      </c>
      <c r="N54" s="65" t="s">
        <v>69</v>
      </c>
      <c r="O54" s="65" t="s">
        <v>69</v>
      </c>
      <c r="P54" s="65" t="s">
        <v>69</v>
      </c>
      <c r="Q54" s="65" t="s">
        <v>69</v>
      </c>
      <c r="R54" s="65" t="s">
        <v>69</v>
      </c>
      <c r="S54" s="65" t="s">
        <v>69</v>
      </c>
      <c r="T54" s="65" t="s">
        <v>69</v>
      </c>
      <c r="U54" s="65" t="s">
        <v>69</v>
      </c>
      <c r="V54" s="65" t="s">
        <v>69</v>
      </c>
      <c r="W54" s="65" t="s">
        <v>69</v>
      </c>
      <c r="X54" s="65" t="s">
        <v>69</v>
      </c>
      <c r="Y54" s="65" t="s">
        <v>69</v>
      </c>
      <c r="Z54" s="65" t="s">
        <v>69</v>
      </c>
      <c r="AA54" s="65" t="s">
        <v>69</v>
      </c>
      <c r="AB54" s="65" t="s">
        <v>69</v>
      </c>
      <c r="AC54" s="66">
        <f>'[2]Ф4 '!CY106</f>
        <v>2.9715794400000002</v>
      </c>
      <c r="AD54" s="66">
        <f>'[2]Ф4 '!CZ106</f>
        <v>0.4</v>
      </c>
      <c r="AE54" s="67">
        <f>'[2]Ф4 '!BU82</f>
        <v>0</v>
      </c>
      <c r="AF54" s="67">
        <f>'[2]Ф4 '!BV82</f>
        <v>0</v>
      </c>
      <c r="AG54" s="67">
        <f>'[2]Ф4 '!BW82</f>
        <v>0</v>
      </c>
      <c r="AH54" s="68">
        <f>'[2]Ф4 '!BX82</f>
        <v>0</v>
      </c>
      <c r="AI54" s="67">
        <f>'[2]Ф4 '!DE106</f>
        <v>0</v>
      </c>
      <c r="AJ54" s="67" t="s">
        <v>69</v>
      </c>
      <c r="AK54" s="69">
        <f t="shared" si="12"/>
        <v>2.9715794400000002</v>
      </c>
      <c r="AL54" s="69">
        <f t="shared" si="12"/>
        <v>0.4</v>
      </c>
      <c r="AM54" s="67">
        <f t="shared" si="12"/>
        <v>0</v>
      </c>
      <c r="AN54" s="67">
        <f t="shared" si="12"/>
        <v>0</v>
      </c>
      <c r="AO54" s="67">
        <f t="shared" si="12"/>
        <v>0</v>
      </c>
      <c r="AP54" s="67">
        <f t="shared" si="12"/>
        <v>0</v>
      </c>
      <c r="AQ54" s="67">
        <f t="shared" si="12"/>
        <v>0</v>
      </c>
    </row>
    <row r="55" spans="1:43" ht="27.75" customHeight="1" outlineLevel="1" x14ac:dyDescent="0.25">
      <c r="A55" s="62" t="s">
        <v>126</v>
      </c>
      <c r="B55" s="63" t="str">
        <f>'[2]Ф4 '!B107</f>
        <v>Реконструкция КТПН № 40 ПС "ДОК" Ф. № 3 г. Дальнереченск</v>
      </c>
      <c r="C55" s="64" t="str">
        <f>'[2]Ф4 '!C107</f>
        <v>R_ДЭСК_39</v>
      </c>
      <c r="D55" s="65" t="s">
        <v>69</v>
      </c>
      <c r="E55" s="65" t="s">
        <v>69</v>
      </c>
      <c r="F55" s="65" t="s">
        <v>69</v>
      </c>
      <c r="G55" s="65" t="s">
        <v>69</v>
      </c>
      <c r="H55" s="65" t="s">
        <v>69</v>
      </c>
      <c r="I55" s="65" t="s">
        <v>69</v>
      </c>
      <c r="J55" s="65" t="s">
        <v>69</v>
      </c>
      <c r="K55" s="65" t="s">
        <v>69</v>
      </c>
      <c r="L55" s="65" t="s">
        <v>69</v>
      </c>
      <c r="M55" s="65" t="s">
        <v>69</v>
      </c>
      <c r="N55" s="65" t="s">
        <v>69</v>
      </c>
      <c r="O55" s="65" t="s">
        <v>69</v>
      </c>
      <c r="P55" s="65" t="s">
        <v>69</v>
      </c>
      <c r="Q55" s="65" t="s">
        <v>69</v>
      </c>
      <c r="R55" s="65" t="s">
        <v>69</v>
      </c>
      <c r="S55" s="65" t="s">
        <v>69</v>
      </c>
      <c r="T55" s="65" t="s">
        <v>69</v>
      </c>
      <c r="U55" s="65" t="s">
        <v>69</v>
      </c>
      <c r="V55" s="65" t="s">
        <v>69</v>
      </c>
      <c r="W55" s="65" t="s">
        <v>69</v>
      </c>
      <c r="X55" s="65" t="s">
        <v>69</v>
      </c>
      <c r="Y55" s="65" t="s">
        <v>69</v>
      </c>
      <c r="Z55" s="65" t="s">
        <v>69</v>
      </c>
      <c r="AA55" s="65" t="s">
        <v>69</v>
      </c>
      <c r="AB55" s="65" t="s">
        <v>69</v>
      </c>
      <c r="AC55" s="66">
        <f>'[2]Ф4 '!CY107</f>
        <v>3.8591240500000001</v>
      </c>
      <c r="AD55" s="66">
        <f>'[2]Ф4 '!CZ107</f>
        <v>0.63</v>
      </c>
      <c r="AE55" s="67">
        <f>'[2]Ф4 '!BU83</f>
        <v>0</v>
      </c>
      <c r="AF55" s="67">
        <f>'[2]Ф4 '!BV83</f>
        <v>0</v>
      </c>
      <c r="AG55" s="67">
        <f>'[2]Ф4 '!BW83</f>
        <v>0</v>
      </c>
      <c r="AH55" s="68">
        <f>'[2]Ф4 '!BX83</f>
        <v>0</v>
      </c>
      <c r="AI55" s="67">
        <f>'[2]Ф4 '!DE107</f>
        <v>0</v>
      </c>
      <c r="AJ55" s="67" t="s">
        <v>69</v>
      </c>
      <c r="AK55" s="69">
        <f t="shared" si="12"/>
        <v>3.8591240500000001</v>
      </c>
      <c r="AL55" s="69">
        <f t="shared" si="12"/>
        <v>0.63</v>
      </c>
      <c r="AM55" s="67">
        <f t="shared" si="12"/>
        <v>0</v>
      </c>
      <c r="AN55" s="67">
        <f t="shared" si="12"/>
        <v>0</v>
      </c>
      <c r="AO55" s="67">
        <f t="shared" si="12"/>
        <v>0</v>
      </c>
      <c r="AP55" s="67">
        <f t="shared" si="12"/>
        <v>0</v>
      </c>
      <c r="AQ55" s="67">
        <f t="shared" si="12"/>
        <v>0</v>
      </c>
    </row>
    <row r="56" spans="1:43" ht="30" outlineLevel="1" x14ac:dyDescent="0.25">
      <c r="A56" s="52" t="s">
        <v>127</v>
      </c>
      <c r="B56" s="53" t="s">
        <v>128</v>
      </c>
      <c r="C56" s="41" t="s">
        <v>69</v>
      </c>
      <c r="D56" s="41" t="s">
        <v>69</v>
      </c>
      <c r="E56" s="41" t="s">
        <v>69</v>
      </c>
      <c r="F56" s="41" t="s">
        <v>69</v>
      </c>
      <c r="G56" s="41" t="s">
        <v>69</v>
      </c>
      <c r="H56" s="41" t="s">
        <v>69</v>
      </c>
      <c r="I56" s="41" t="s">
        <v>69</v>
      </c>
      <c r="J56" s="41" t="s">
        <v>69</v>
      </c>
      <c r="K56" s="41" t="s">
        <v>69</v>
      </c>
      <c r="L56" s="41" t="s">
        <v>69</v>
      </c>
      <c r="M56" s="41" t="s">
        <v>69</v>
      </c>
      <c r="N56" s="41" t="s">
        <v>69</v>
      </c>
      <c r="O56" s="41" t="s">
        <v>69</v>
      </c>
      <c r="P56" s="41" t="s">
        <v>69</v>
      </c>
      <c r="Q56" s="41" t="s">
        <v>69</v>
      </c>
      <c r="R56" s="41" t="s">
        <v>69</v>
      </c>
      <c r="S56" s="41" t="s">
        <v>69</v>
      </c>
      <c r="T56" s="41" t="s">
        <v>69</v>
      </c>
      <c r="U56" s="41" t="s">
        <v>69</v>
      </c>
      <c r="V56" s="41" t="s">
        <v>69</v>
      </c>
      <c r="W56" s="41" t="s">
        <v>69</v>
      </c>
      <c r="X56" s="41" t="s">
        <v>69</v>
      </c>
      <c r="Y56" s="41" t="s">
        <v>69</v>
      </c>
      <c r="Z56" s="41" t="s">
        <v>69</v>
      </c>
      <c r="AA56" s="41" t="s">
        <v>69</v>
      </c>
      <c r="AB56" s="41" t="s">
        <v>69</v>
      </c>
      <c r="AC56" s="50">
        <f>AC57</f>
        <v>59.592295819999997</v>
      </c>
      <c r="AD56" s="51">
        <f t="shared" ref="AD56:AQ56" si="13">AD57</f>
        <v>10</v>
      </c>
      <c r="AE56" s="51">
        <f t="shared" si="13"/>
        <v>0</v>
      </c>
      <c r="AF56" s="51">
        <f t="shared" si="13"/>
        <v>0</v>
      </c>
      <c r="AG56" s="51">
        <f t="shared" si="13"/>
        <v>0</v>
      </c>
      <c r="AH56" s="51">
        <f t="shared" si="13"/>
        <v>0</v>
      </c>
      <c r="AI56" s="51">
        <f t="shared" si="13"/>
        <v>0</v>
      </c>
      <c r="AJ56" s="50" t="str">
        <f t="shared" si="13"/>
        <v>нд</v>
      </c>
      <c r="AK56" s="50">
        <f t="shared" si="13"/>
        <v>59.592295819999997</v>
      </c>
      <c r="AL56" s="51">
        <f t="shared" si="13"/>
        <v>10</v>
      </c>
      <c r="AM56" s="51">
        <f t="shared" si="13"/>
        <v>0</v>
      </c>
      <c r="AN56" s="51">
        <f t="shared" si="13"/>
        <v>0</v>
      </c>
      <c r="AO56" s="51">
        <f t="shared" si="13"/>
        <v>0</v>
      </c>
      <c r="AP56" s="51">
        <f t="shared" si="13"/>
        <v>0</v>
      </c>
      <c r="AQ56" s="51">
        <f t="shared" si="13"/>
        <v>0</v>
      </c>
    </row>
    <row r="57" spans="1:43" ht="29.25" customHeight="1" outlineLevel="1" x14ac:dyDescent="0.25">
      <c r="A57" s="62" t="s">
        <v>122</v>
      </c>
      <c r="B57" s="63" t="str">
        <f>'[2]Ф4 '!B127</f>
        <v>Замена силового трансформатора Т-2 ПС-35/10кВ "БХЗ"  г.Лесозаводск</v>
      </c>
      <c r="C57" s="64" t="str">
        <f>'[2]Ф4 '!C127</f>
        <v>R_ДЭСК_40</v>
      </c>
      <c r="D57" s="65" t="s">
        <v>69</v>
      </c>
      <c r="E57" s="65" t="s">
        <v>69</v>
      </c>
      <c r="F57" s="65" t="s">
        <v>69</v>
      </c>
      <c r="G57" s="65" t="s">
        <v>69</v>
      </c>
      <c r="H57" s="65" t="s">
        <v>69</v>
      </c>
      <c r="I57" s="65" t="s">
        <v>69</v>
      </c>
      <c r="J57" s="65" t="s">
        <v>69</v>
      </c>
      <c r="K57" s="65" t="s">
        <v>69</v>
      </c>
      <c r="L57" s="65" t="s">
        <v>69</v>
      </c>
      <c r="M57" s="65" t="s">
        <v>69</v>
      </c>
      <c r="N57" s="65" t="s">
        <v>69</v>
      </c>
      <c r="O57" s="65" t="s">
        <v>69</v>
      </c>
      <c r="P57" s="65" t="s">
        <v>69</v>
      </c>
      <c r="Q57" s="65" t="s">
        <v>69</v>
      </c>
      <c r="R57" s="65" t="s">
        <v>69</v>
      </c>
      <c r="S57" s="65" t="s">
        <v>69</v>
      </c>
      <c r="T57" s="65" t="s">
        <v>69</v>
      </c>
      <c r="U57" s="65" t="s">
        <v>69</v>
      </c>
      <c r="V57" s="65" t="s">
        <v>69</v>
      </c>
      <c r="W57" s="65" t="s">
        <v>69</v>
      </c>
      <c r="X57" s="65" t="s">
        <v>69</v>
      </c>
      <c r="Y57" s="65" t="s">
        <v>69</v>
      </c>
      <c r="Z57" s="65" t="s">
        <v>69</v>
      </c>
      <c r="AA57" s="65" t="s">
        <v>69</v>
      </c>
      <c r="AB57" s="65" t="s">
        <v>69</v>
      </c>
      <c r="AC57" s="66">
        <f>'[2]Ф4 '!CY127</f>
        <v>59.592295819999997</v>
      </c>
      <c r="AD57" s="68">
        <f>'[2]Ф4 '!CZ127</f>
        <v>10</v>
      </c>
      <c r="AE57" s="67">
        <f>'[2]Ф4 '!BU85</f>
        <v>0</v>
      </c>
      <c r="AF57" s="67">
        <f>'[2]Ф4 '!BV85</f>
        <v>0</v>
      </c>
      <c r="AG57" s="67">
        <f>'[2]Ф4 '!BW85</f>
        <v>0</v>
      </c>
      <c r="AH57" s="68">
        <f>'[2]Ф4 '!BX85</f>
        <v>0</v>
      </c>
      <c r="AI57" s="67">
        <f>'[2]Ф4 '!DE109</f>
        <v>0</v>
      </c>
      <c r="AJ57" s="67" t="s">
        <v>69</v>
      </c>
      <c r="AK57" s="69">
        <f t="shared" ref="AK57:AQ57" si="14">AC57</f>
        <v>59.592295819999997</v>
      </c>
      <c r="AL57" s="68">
        <f t="shared" si="14"/>
        <v>10</v>
      </c>
      <c r="AM57" s="67">
        <f t="shared" si="14"/>
        <v>0</v>
      </c>
      <c r="AN57" s="67">
        <f t="shared" si="14"/>
        <v>0</v>
      </c>
      <c r="AO57" s="67">
        <f t="shared" si="14"/>
        <v>0</v>
      </c>
      <c r="AP57" s="67">
        <f t="shared" si="14"/>
        <v>0</v>
      </c>
      <c r="AQ57" s="67">
        <f t="shared" si="14"/>
        <v>0</v>
      </c>
    </row>
    <row r="58" spans="1:43" ht="30" x14ac:dyDescent="0.25">
      <c r="A58" s="70" t="s">
        <v>129</v>
      </c>
      <c r="B58" s="71" t="s">
        <v>130</v>
      </c>
      <c r="C58" s="72" t="s">
        <v>69</v>
      </c>
      <c r="D58" s="72" t="str">
        <f>D59</f>
        <v>нд</v>
      </c>
      <c r="E58" s="72" t="str">
        <f t="shared" ref="E58:AA58" si="15">E59</f>
        <v>нд</v>
      </c>
      <c r="F58" s="72" t="str">
        <f t="shared" si="15"/>
        <v>нд</v>
      </c>
      <c r="G58" s="72" t="str">
        <f t="shared" si="15"/>
        <v>нд</v>
      </c>
      <c r="H58" s="72" t="str">
        <f t="shared" si="15"/>
        <v>нд</v>
      </c>
      <c r="I58" s="72" t="str">
        <f t="shared" si="15"/>
        <v>нд</v>
      </c>
      <c r="J58" s="72" t="str">
        <f t="shared" si="15"/>
        <v>нд</v>
      </c>
      <c r="K58" s="72" t="str">
        <f t="shared" si="15"/>
        <v>нд</v>
      </c>
      <c r="L58" s="72" t="str">
        <f t="shared" si="15"/>
        <v>нд</v>
      </c>
      <c r="M58" s="72" t="str">
        <f t="shared" si="15"/>
        <v>нд</v>
      </c>
      <c r="N58" s="72" t="str">
        <f t="shared" si="15"/>
        <v>нд</v>
      </c>
      <c r="O58" s="72" t="str">
        <f t="shared" si="15"/>
        <v>нд</v>
      </c>
      <c r="P58" s="72" t="str">
        <f t="shared" si="15"/>
        <v>нд</v>
      </c>
      <c r="Q58" s="72" t="str">
        <f t="shared" si="15"/>
        <v>нд</v>
      </c>
      <c r="R58" s="72" t="str">
        <f t="shared" si="15"/>
        <v>нд</v>
      </c>
      <c r="S58" s="72" t="str">
        <f t="shared" si="15"/>
        <v>нд</v>
      </c>
      <c r="T58" s="72" t="str">
        <f t="shared" si="15"/>
        <v>нд</v>
      </c>
      <c r="U58" s="72" t="str">
        <f t="shared" si="15"/>
        <v>нд</v>
      </c>
      <c r="V58" s="72" t="str">
        <f t="shared" si="15"/>
        <v>нд</v>
      </c>
      <c r="W58" s="72" t="str">
        <f t="shared" si="15"/>
        <v>нд</v>
      </c>
      <c r="X58" s="72" t="str">
        <f t="shared" si="15"/>
        <v>нд</v>
      </c>
      <c r="Y58" s="72" t="str">
        <f t="shared" si="15"/>
        <v>нд</v>
      </c>
      <c r="Z58" s="72" t="str">
        <f t="shared" si="15"/>
        <v>нд</v>
      </c>
      <c r="AA58" s="72" t="str">
        <f t="shared" si="15"/>
        <v>нд</v>
      </c>
      <c r="AB58" s="72" t="str">
        <f>[1]Ф4!T70</f>
        <v>нд</v>
      </c>
      <c r="AC58" s="73">
        <f>AC59</f>
        <v>185.44191472</v>
      </c>
      <c r="AD58" s="74">
        <f>AD59</f>
        <v>0</v>
      </c>
      <c r="AE58" s="74">
        <f t="shared" ref="AE58:AI58" si="16">AE59</f>
        <v>0</v>
      </c>
      <c r="AF58" s="73">
        <f t="shared" si="16"/>
        <v>20.698999999999998</v>
      </c>
      <c r="AG58" s="72">
        <f t="shared" si="16"/>
        <v>0</v>
      </c>
      <c r="AH58" s="72">
        <f t="shared" si="16"/>
        <v>0</v>
      </c>
      <c r="AI58" s="72">
        <f t="shared" si="16"/>
        <v>0</v>
      </c>
      <c r="AJ58" s="50" t="s">
        <v>69</v>
      </c>
      <c r="AK58" s="73">
        <f>AK59</f>
        <v>185.44191472</v>
      </c>
      <c r="AL58" s="74">
        <f>AL59</f>
        <v>0</v>
      </c>
      <c r="AM58" s="72">
        <f t="shared" ref="AM58:AQ58" si="17">AM59</f>
        <v>0</v>
      </c>
      <c r="AN58" s="73">
        <f t="shared" si="17"/>
        <v>20.698999999999998</v>
      </c>
      <c r="AO58" s="72">
        <f t="shared" si="17"/>
        <v>0</v>
      </c>
      <c r="AP58" s="72">
        <f t="shared" si="17"/>
        <v>0</v>
      </c>
      <c r="AQ58" s="72">
        <f t="shared" si="17"/>
        <v>0</v>
      </c>
    </row>
    <row r="59" spans="1:43" x14ac:dyDescent="0.25">
      <c r="A59" s="75" t="s">
        <v>131</v>
      </c>
      <c r="B59" s="76" t="s">
        <v>132</v>
      </c>
      <c r="C59" s="77" t="s">
        <v>69</v>
      </c>
      <c r="D59" s="77" t="s">
        <v>69</v>
      </c>
      <c r="E59" s="77" t="s">
        <v>69</v>
      </c>
      <c r="F59" s="77" t="s">
        <v>69</v>
      </c>
      <c r="G59" s="77" t="s">
        <v>69</v>
      </c>
      <c r="H59" s="77" t="s">
        <v>69</v>
      </c>
      <c r="I59" s="77" t="s">
        <v>69</v>
      </c>
      <c r="J59" s="77" t="s">
        <v>69</v>
      </c>
      <c r="K59" s="77" t="s">
        <v>69</v>
      </c>
      <c r="L59" s="77" t="s">
        <v>69</v>
      </c>
      <c r="M59" s="77" t="s">
        <v>69</v>
      </c>
      <c r="N59" s="77" t="s">
        <v>69</v>
      </c>
      <c r="O59" s="77" t="s">
        <v>69</v>
      </c>
      <c r="P59" s="77" t="s">
        <v>69</v>
      </c>
      <c r="Q59" s="77" t="s">
        <v>69</v>
      </c>
      <c r="R59" s="77" t="s">
        <v>69</v>
      </c>
      <c r="S59" s="77" t="s">
        <v>69</v>
      </c>
      <c r="T59" s="77" t="s">
        <v>69</v>
      </c>
      <c r="U59" s="77" t="s">
        <v>69</v>
      </c>
      <c r="V59" s="77" t="s">
        <v>69</v>
      </c>
      <c r="W59" s="77" t="s">
        <v>69</v>
      </c>
      <c r="X59" s="77" t="s">
        <v>69</v>
      </c>
      <c r="Y59" s="77" t="s">
        <v>69</v>
      </c>
      <c r="Z59" s="77" t="s">
        <v>69</v>
      </c>
      <c r="AA59" s="77" t="s">
        <v>69</v>
      </c>
      <c r="AB59" s="77" t="s">
        <v>69</v>
      </c>
      <c r="AC59" s="78">
        <f>SUM(AC60:AC76)</f>
        <v>185.44191472</v>
      </c>
      <c r="AD59" s="79">
        <f t="shared" ref="AD59:AQ59" si="18">SUM(AD60:AD76)</f>
        <v>0</v>
      </c>
      <c r="AE59" s="79">
        <f t="shared" si="18"/>
        <v>0</v>
      </c>
      <c r="AF59" s="78">
        <f t="shared" si="18"/>
        <v>20.698999999999998</v>
      </c>
      <c r="AG59" s="79">
        <f t="shared" si="18"/>
        <v>0</v>
      </c>
      <c r="AH59" s="79">
        <f t="shared" si="18"/>
        <v>0</v>
      </c>
      <c r="AI59" s="79">
        <f t="shared" si="18"/>
        <v>0</v>
      </c>
      <c r="AJ59" s="78" t="s">
        <v>69</v>
      </c>
      <c r="AK59" s="78">
        <f t="shared" si="18"/>
        <v>185.44191472</v>
      </c>
      <c r="AL59" s="79">
        <f t="shared" si="18"/>
        <v>0</v>
      </c>
      <c r="AM59" s="79">
        <f t="shared" si="18"/>
        <v>0</v>
      </c>
      <c r="AN59" s="78">
        <f t="shared" si="18"/>
        <v>20.698999999999998</v>
      </c>
      <c r="AO59" s="79">
        <f t="shared" si="18"/>
        <v>0</v>
      </c>
      <c r="AP59" s="79">
        <f t="shared" si="18"/>
        <v>0</v>
      </c>
      <c r="AQ59" s="79">
        <f t="shared" si="18"/>
        <v>0</v>
      </c>
    </row>
    <row r="60" spans="1:43" ht="36" customHeight="1" x14ac:dyDescent="0.25">
      <c r="A60" s="80" t="s">
        <v>133</v>
      </c>
      <c r="B60" s="63" t="str">
        <f>[2]Ф1_2029!B48</f>
        <v>Монтаж  КЛ-6,0 кВ РП 11-ТП 132 : прокладка КЛ-6,0 кВ ААБл-6 3х240  г.Находка</v>
      </c>
      <c r="C60" s="64" t="str">
        <f>[2]Ф1_2029!C48</f>
        <v>Q_ДЭСК_44</v>
      </c>
      <c r="D60" s="65" t="s">
        <v>69</v>
      </c>
      <c r="E60" s="65" t="s">
        <v>69</v>
      </c>
      <c r="F60" s="65" t="s">
        <v>69</v>
      </c>
      <c r="G60" s="65" t="s">
        <v>69</v>
      </c>
      <c r="H60" s="65" t="s">
        <v>69</v>
      </c>
      <c r="I60" s="65" t="s">
        <v>69</v>
      </c>
      <c r="J60" s="65" t="s">
        <v>69</v>
      </c>
      <c r="K60" s="65" t="s">
        <v>69</v>
      </c>
      <c r="L60" s="65" t="s">
        <v>69</v>
      </c>
      <c r="M60" s="65" t="s">
        <v>69</v>
      </c>
      <c r="N60" s="65" t="s">
        <v>69</v>
      </c>
      <c r="O60" s="65" t="s">
        <v>69</v>
      </c>
      <c r="P60" s="65" t="s">
        <v>69</v>
      </c>
      <c r="Q60" s="65" t="s">
        <v>69</v>
      </c>
      <c r="R60" s="65" t="s">
        <v>69</v>
      </c>
      <c r="S60" s="65" t="s">
        <v>69</v>
      </c>
      <c r="T60" s="65" t="s">
        <v>69</v>
      </c>
      <c r="U60" s="65" t="s">
        <v>69</v>
      </c>
      <c r="V60" s="65" t="s">
        <v>69</v>
      </c>
      <c r="W60" s="65" t="s">
        <v>69</v>
      </c>
      <c r="X60" s="65" t="s">
        <v>69</v>
      </c>
      <c r="Y60" s="65" t="s">
        <v>69</v>
      </c>
      <c r="Z60" s="65" t="s">
        <v>69</v>
      </c>
      <c r="AA60" s="65" t="s">
        <v>69</v>
      </c>
      <c r="AB60" s="65" t="s">
        <v>69</v>
      </c>
      <c r="AC60" s="66">
        <f>'[2]Ф4 '!CY249</f>
        <v>3.3890989500000002</v>
      </c>
      <c r="AD60" s="68">
        <f>'[2]Ф4 '!CZ130</f>
        <v>0</v>
      </c>
      <c r="AE60" s="67">
        <f>'[2]Ф4 '!BU88</f>
        <v>0</v>
      </c>
      <c r="AF60" s="81">
        <f>'[2]Ф4 '!DB249</f>
        <v>1</v>
      </c>
      <c r="AG60" s="67">
        <f>'[2]Ф4 '!BW88</f>
        <v>0</v>
      </c>
      <c r="AH60" s="68">
        <f>'[2]Ф4 '!BX88</f>
        <v>0</v>
      </c>
      <c r="AI60" s="67">
        <f>'[2]Ф4 '!DE112</f>
        <v>0</v>
      </c>
      <c r="AJ60" s="67" t="s">
        <v>69</v>
      </c>
      <c r="AK60" s="69">
        <f t="shared" ref="AK60:AQ76" si="19">AC60</f>
        <v>3.3890989500000002</v>
      </c>
      <c r="AL60" s="67">
        <f t="shared" si="19"/>
        <v>0</v>
      </c>
      <c r="AM60" s="67">
        <f t="shared" si="19"/>
        <v>0</v>
      </c>
      <c r="AN60" s="69">
        <f t="shared" si="19"/>
        <v>1</v>
      </c>
      <c r="AO60" s="67">
        <f t="shared" si="19"/>
        <v>0</v>
      </c>
      <c r="AP60" s="67">
        <f t="shared" si="19"/>
        <v>0</v>
      </c>
      <c r="AQ60" s="67">
        <f t="shared" si="19"/>
        <v>0</v>
      </c>
    </row>
    <row r="61" spans="1:43" ht="30" x14ac:dyDescent="0.25">
      <c r="A61" s="80" t="s">
        <v>134</v>
      </c>
      <c r="B61" s="63" t="str">
        <f>[2]Ф1_2029!B49</f>
        <v>Монтаж ВЛ-6,0 кВ: провод СИП-3 1х120 от КТП-82 до проектируемой КТП-630 кВА по ул. Верхне-Морская, 28 г.Находка</v>
      </c>
      <c r="C61" s="64" t="str">
        <f>[2]Ф1_2029!C49</f>
        <v>Q_ДЭСК_47</v>
      </c>
      <c r="D61" s="65" t="s">
        <v>69</v>
      </c>
      <c r="E61" s="65" t="s">
        <v>69</v>
      </c>
      <c r="F61" s="65" t="s">
        <v>69</v>
      </c>
      <c r="G61" s="65" t="s">
        <v>69</v>
      </c>
      <c r="H61" s="65" t="s">
        <v>69</v>
      </c>
      <c r="I61" s="65" t="s">
        <v>69</v>
      </c>
      <c r="J61" s="65" t="s">
        <v>69</v>
      </c>
      <c r="K61" s="65" t="s">
        <v>69</v>
      </c>
      <c r="L61" s="65" t="s">
        <v>69</v>
      </c>
      <c r="M61" s="65" t="s">
        <v>69</v>
      </c>
      <c r="N61" s="65" t="s">
        <v>69</v>
      </c>
      <c r="O61" s="65" t="s">
        <v>69</v>
      </c>
      <c r="P61" s="65" t="s">
        <v>69</v>
      </c>
      <c r="Q61" s="65" t="s">
        <v>69</v>
      </c>
      <c r="R61" s="65" t="s">
        <v>69</v>
      </c>
      <c r="S61" s="65" t="s">
        <v>69</v>
      </c>
      <c r="T61" s="65" t="s">
        <v>69</v>
      </c>
      <c r="U61" s="65" t="s">
        <v>69</v>
      </c>
      <c r="V61" s="65" t="s">
        <v>69</v>
      </c>
      <c r="W61" s="65" t="s">
        <v>69</v>
      </c>
      <c r="X61" s="65" t="s">
        <v>69</v>
      </c>
      <c r="Y61" s="65" t="s">
        <v>69</v>
      </c>
      <c r="Z61" s="65" t="s">
        <v>69</v>
      </c>
      <c r="AA61" s="65" t="s">
        <v>69</v>
      </c>
      <c r="AB61" s="65" t="s">
        <v>69</v>
      </c>
      <c r="AC61" s="66">
        <f>'[2]Ф4 '!CY251</f>
        <v>1.2608746900000001</v>
      </c>
      <c r="AD61" s="68">
        <f>'[2]Ф4 '!CZ131</f>
        <v>0</v>
      </c>
      <c r="AE61" s="67">
        <f>'[2]Ф4 '!BU89</f>
        <v>0</v>
      </c>
      <c r="AF61" s="69">
        <f>'[2]Ф4 '!DB251</f>
        <v>0.32</v>
      </c>
      <c r="AG61" s="67">
        <f>'[2]Ф4 '!BW89</f>
        <v>0</v>
      </c>
      <c r="AH61" s="68">
        <f>'[2]Ф4 '!BX89</f>
        <v>0</v>
      </c>
      <c r="AI61" s="67">
        <f>'[2]Ф4 '!DE113</f>
        <v>0</v>
      </c>
      <c r="AJ61" s="67" t="s">
        <v>69</v>
      </c>
      <c r="AK61" s="69">
        <f t="shared" si="19"/>
        <v>1.2608746900000001</v>
      </c>
      <c r="AL61" s="67">
        <f t="shared" si="19"/>
        <v>0</v>
      </c>
      <c r="AM61" s="67">
        <f t="shared" si="19"/>
        <v>0</v>
      </c>
      <c r="AN61" s="69">
        <f t="shared" si="19"/>
        <v>0.32</v>
      </c>
      <c r="AO61" s="67">
        <f t="shared" si="19"/>
        <v>0</v>
      </c>
      <c r="AP61" s="67">
        <f t="shared" si="19"/>
        <v>0</v>
      </c>
      <c r="AQ61" s="67">
        <f t="shared" si="19"/>
        <v>0</v>
      </c>
    </row>
    <row r="62" spans="1:43" ht="30" x14ac:dyDescent="0.25">
      <c r="A62" s="80" t="s">
        <v>135</v>
      </c>
      <c r="B62" s="63" t="str">
        <f>[2]Ф1_2029!B50</f>
        <v>Реконструкция ВЛ-6,0 кВ СИП-3 1х120 от КТП-627 до ТП-77 Ф21 ПС Голубовка: провод СИП-3 1х120  г.Находка</v>
      </c>
      <c r="C62" s="64" t="str">
        <f>[2]Ф1_2029!C50</f>
        <v>Q_ДЭСК_48</v>
      </c>
      <c r="D62" s="65" t="s">
        <v>69</v>
      </c>
      <c r="E62" s="65" t="s">
        <v>69</v>
      </c>
      <c r="F62" s="65" t="s">
        <v>69</v>
      </c>
      <c r="G62" s="65" t="s">
        <v>69</v>
      </c>
      <c r="H62" s="65" t="s">
        <v>69</v>
      </c>
      <c r="I62" s="65" t="s">
        <v>69</v>
      </c>
      <c r="J62" s="65" t="s">
        <v>69</v>
      </c>
      <c r="K62" s="65" t="s">
        <v>69</v>
      </c>
      <c r="L62" s="65" t="s">
        <v>69</v>
      </c>
      <c r="M62" s="65" t="s">
        <v>69</v>
      </c>
      <c r="N62" s="65" t="s">
        <v>69</v>
      </c>
      <c r="O62" s="65" t="s">
        <v>69</v>
      </c>
      <c r="P62" s="65" t="s">
        <v>69</v>
      </c>
      <c r="Q62" s="65" t="s">
        <v>69</v>
      </c>
      <c r="R62" s="65" t="s">
        <v>69</v>
      </c>
      <c r="S62" s="65" t="s">
        <v>69</v>
      </c>
      <c r="T62" s="65" t="s">
        <v>69</v>
      </c>
      <c r="U62" s="65" t="s">
        <v>69</v>
      </c>
      <c r="V62" s="65" t="s">
        <v>69</v>
      </c>
      <c r="W62" s="65" t="s">
        <v>69</v>
      </c>
      <c r="X62" s="65" t="s">
        <v>69</v>
      </c>
      <c r="Y62" s="65" t="s">
        <v>69</v>
      </c>
      <c r="Z62" s="65" t="s">
        <v>69</v>
      </c>
      <c r="AA62" s="65" t="s">
        <v>69</v>
      </c>
      <c r="AB62" s="65" t="s">
        <v>69</v>
      </c>
      <c r="AC62" s="66">
        <f>'[2]Ф4 '!CY252</f>
        <v>9.15922576</v>
      </c>
      <c r="AD62" s="68">
        <f>'[2]Ф4 '!CZ132</f>
        <v>0</v>
      </c>
      <c r="AE62" s="67">
        <f>'[2]Ф4 '!BU90</f>
        <v>0</v>
      </c>
      <c r="AF62" s="69">
        <f>'[2]Ф4 '!DB252</f>
        <v>1.1000000000000001</v>
      </c>
      <c r="AG62" s="67">
        <f>'[2]Ф4 '!BW90</f>
        <v>0</v>
      </c>
      <c r="AH62" s="68">
        <f>'[2]Ф4 '!BX90</f>
        <v>0</v>
      </c>
      <c r="AI62" s="67">
        <f>'[2]Ф4 '!DE114</f>
        <v>0</v>
      </c>
      <c r="AJ62" s="67" t="s">
        <v>69</v>
      </c>
      <c r="AK62" s="69">
        <f t="shared" si="19"/>
        <v>9.15922576</v>
      </c>
      <c r="AL62" s="67">
        <f t="shared" si="19"/>
        <v>0</v>
      </c>
      <c r="AM62" s="67">
        <f t="shared" si="19"/>
        <v>0</v>
      </c>
      <c r="AN62" s="69">
        <f t="shared" si="19"/>
        <v>1.1000000000000001</v>
      </c>
      <c r="AO62" s="67">
        <f t="shared" si="19"/>
        <v>0</v>
      </c>
      <c r="AP62" s="67">
        <f t="shared" si="19"/>
        <v>0</v>
      </c>
      <c r="AQ62" s="67">
        <f t="shared" si="19"/>
        <v>0</v>
      </c>
    </row>
    <row r="63" spans="1:43" ht="32.25" customHeight="1" x14ac:dyDescent="0.25">
      <c r="A63" s="80" t="s">
        <v>136</v>
      </c>
      <c r="B63" s="63" t="str">
        <f>[2]Ф1_2029!B51</f>
        <v>Реконструкция ВЛ-6кВ от РУ-6кВ КТП-1 до РУ-6кВ ТП-175 г. Артём</v>
      </c>
      <c r="C63" s="64" t="str">
        <f>[2]Ф1_2029!C51</f>
        <v>Q_ДЭСК_118</v>
      </c>
      <c r="D63" s="65" t="s">
        <v>69</v>
      </c>
      <c r="E63" s="65" t="s">
        <v>69</v>
      </c>
      <c r="F63" s="65" t="s">
        <v>69</v>
      </c>
      <c r="G63" s="65" t="s">
        <v>69</v>
      </c>
      <c r="H63" s="65" t="s">
        <v>69</v>
      </c>
      <c r="I63" s="65" t="s">
        <v>69</v>
      </c>
      <c r="J63" s="65" t="s">
        <v>69</v>
      </c>
      <c r="K63" s="65" t="s">
        <v>69</v>
      </c>
      <c r="L63" s="65" t="s">
        <v>69</v>
      </c>
      <c r="M63" s="65" t="s">
        <v>69</v>
      </c>
      <c r="N63" s="65" t="s">
        <v>69</v>
      </c>
      <c r="O63" s="65" t="s">
        <v>69</v>
      </c>
      <c r="P63" s="65" t="s">
        <v>69</v>
      </c>
      <c r="Q63" s="65" t="s">
        <v>69</v>
      </c>
      <c r="R63" s="65" t="s">
        <v>69</v>
      </c>
      <c r="S63" s="65" t="s">
        <v>69</v>
      </c>
      <c r="T63" s="65" t="s">
        <v>69</v>
      </c>
      <c r="U63" s="65" t="s">
        <v>69</v>
      </c>
      <c r="V63" s="65" t="s">
        <v>69</v>
      </c>
      <c r="W63" s="65" t="s">
        <v>69</v>
      </c>
      <c r="X63" s="65" t="s">
        <v>69</v>
      </c>
      <c r="Y63" s="65" t="s">
        <v>69</v>
      </c>
      <c r="Z63" s="65" t="s">
        <v>69</v>
      </c>
      <c r="AA63" s="65" t="s">
        <v>69</v>
      </c>
      <c r="AB63" s="65" t="s">
        <v>69</v>
      </c>
      <c r="AC63" s="66">
        <f>'[2]Ф4 '!CY271</f>
        <v>3.07162772</v>
      </c>
      <c r="AD63" s="68">
        <f>'[2]Ф4 '!CZ271</f>
        <v>0</v>
      </c>
      <c r="AE63" s="68">
        <f>'[2]Ф4 '!DA271</f>
        <v>0</v>
      </c>
      <c r="AF63" s="66">
        <f>'[2]Ф4 '!DB271</f>
        <v>0.64</v>
      </c>
      <c r="AG63" s="68">
        <f>'[2]Ф4 '!DC271</f>
        <v>0</v>
      </c>
      <c r="AH63" s="68">
        <f>'[2]Ф4 '!DD271</f>
        <v>0</v>
      </c>
      <c r="AI63" s="68">
        <f>'[2]Ф4 '!DE271</f>
        <v>0</v>
      </c>
      <c r="AJ63" s="67" t="s">
        <v>69</v>
      </c>
      <c r="AK63" s="69">
        <f t="shared" si="19"/>
        <v>3.07162772</v>
      </c>
      <c r="AL63" s="67">
        <f t="shared" si="19"/>
        <v>0</v>
      </c>
      <c r="AM63" s="67">
        <f t="shared" si="19"/>
        <v>0</v>
      </c>
      <c r="AN63" s="69">
        <f t="shared" si="19"/>
        <v>0.64</v>
      </c>
      <c r="AO63" s="67">
        <f t="shared" si="19"/>
        <v>0</v>
      </c>
      <c r="AP63" s="67">
        <f t="shared" si="19"/>
        <v>0</v>
      </c>
      <c r="AQ63" s="67">
        <f t="shared" si="19"/>
        <v>0</v>
      </c>
    </row>
    <row r="64" spans="1:43" ht="23.25" customHeight="1" x14ac:dyDescent="0.25">
      <c r="A64" s="80" t="s">
        <v>137</v>
      </c>
      <c r="B64" s="63" t="str">
        <f>[2]Ф1_2029!B52</f>
        <v>Монтаж КЛ-6,0 кВ Ф3, Ф24 ПС Голубовка г.Находка</v>
      </c>
      <c r="C64" s="64" t="str">
        <f>[2]Ф1_2029!C52</f>
        <v>R_ДЭСК_41</v>
      </c>
      <c r="D64" s="65" t="s">
        <v>69</v>
      </c>
      <c r="E64" s="65" t="s">
        <v>69</v>
      </c>
      <c r="F64" s="65" t="s">
        <v>69</v>
      </c>
      <c r="G64" s="65" t="s">
        <v>69</v>
      </c>
      <c r="H64" s="65" t="s">
        <v>69</v>
      </c>
      <c r="I64" s="65" t="s">
        <v>69</v>
      </c>
      <c r="J64" s="65" t="s">
        <v>69</v>
      </c>
      <c r="K64" s="65" t="s">
        <v>69</v>
      </c>
      <c r="L64" s="65" t="s">
        <v>69</v>
      </c>
      <c r="M64" s="65" t="s">
        <v>69</v>
      </c>
      <c r="N64" s="65" t="s">
        <v>69</v>
      </c>
      <c r="O64" s="65" t="s">
        <v>69</v>
      </c>
      <c r="P64" s="65" t="s">
        <v>69</v>
      </c>
      <c r="Q64" s="65" t="s">
        <v>69</v>
      </c>
      <c r="R64" s="65" t="s">
        <v>69</v>
      </c>
      <c r="S64" s="65" t="s">
        <v>69</v>
      </c>
      <c r="T64" s="65" t="s">
        <v>69</v>
      </c>
      <c r="U64" s="65" t="s">
        <v>69</v>
      </c>
      <c r="V64" s="65" t="s">
        <v>69</v>
      </c>
      <c r="W64" s="65" t="s">
        <v>69</v>
      </c>
      <c r="X64" s="65" t="s">
        <v>69</v>
      </c>
      <c r="Y64" s="65" t="s">
        <v>69</v>
      </c>
      <c r="Z64" s="65" t="s">
        <v>69</v>
      </c>
      <c r="AA64" s="65" t="s">
        <v>69</v>
      </c>
      <c r="AB64" s="65" t="s">
        <v>69</v>
      </c>
      <c r="AC64" s="66">
        <f>'[2]Ф4 '!CY289</f>
        <v>6.7898287699999997</v>
      </c>
      <c r="AD64" s="68">
        <f>'[2]Ф4 '!CZ133</f>
        <v>0</v>
      </c>
      <c r="AE64" s="67">
        <f>'[2]Ф4 '!BU91</f>
        <v>0</v>
      </c>
      <c r="AF64" s="69">
        <f>'[2]Ф4 '!DB289</f>
        <v>1.7</v>
      </c>
      <c r="AG64" s="67">
        <f>'[2]Ф4 '!BW91</f>
        <v>0</v>
      </c>
      <c r="AH64" s="68">
        <f>'[2]Ф4 '!BX91</f>
        <v>0</v>
      </c>
      <c r="AI64" s="67">
        <f>'[2]Ф4 '!DE115</f>
        <v>0</v>
      </c>
      <c r="AJ64" s="67" t="s">
        <v>69</v>
      </c>
      <c r="AK64" s="69">
        <f t="shared" si="19"/>
        <v>6.7898287699999997</v>
      </c>
      <c r="AL64" s="67">
        <f t="shared" si="19"/>
        <v>0</v>
      </c>
      <c r="AM64" s="67">
        <f t="shared" si="19"/>
        <v>0</v>
      </c>
      <c r="AN64" s="69">
        <f t="shared" si="19"/>
        <v>1.7</v>
      </c>
      <c r="AO64" s="67">
        <f t="shared" si="19"/>
        <v>0</v>
      </c>
      <c r="AP64" s="67">
        <f t="shared" si="19"/>
        <v>0</v>
      </c>
      <c r="AQ64" s="67">
        <f t="shared" si="19"/>
        <v>0</v>
      </c>
    </row>
    <row r="65" spans="1:43" ht="30" x14ac:dyDescent="0.25">
      <c r="A65" s="80" t="s">
        <v>138</v>
      </c>
      <c r="B65" s="63" t="str">
        <f>[2]Ф1_2029!B53</f>
        <v>Реконструкция ВЛ-6 кВ Ф-13 ПС Широкая от ТП-65 до ТП-66, от ТП-66 до ТП-249, от ТП-66 до ТП-67 г.Находка</v>
      </c>
      <c r="C65" s="64" t="str">
        <f>[2]Ф1_2029!C53</f>
        <v>R_ДЭСК_42</v>
      </c>
      <c r="D65" s="65" t="s">
        <v>69</v>
      </c>
      <c r="E65" s="65" t="s">
        <v>69</v>
      </c>
      <c r="F65" s="65" t="s">
        <v>69</v>
      </c>
      <c r="G65" s="65" t="s">
        <v>69</v>
      </c>
      <c r="H65" s="65" t="s">
        <v>69</v>
      </c>
      <c r="I65" s="65" t="s">
        <v>69</v>
      </c>
      <c r="J65" s="65" t="s">
        <v>69</v>
      </c>
      <c r="K65" s="65" t="s">
        <v>69</v>
      </c>
      <c r="L65" s="65" t="s">
        <v>69</v>
      </c>
      <c r="M65" s="65" t="s">
        <v>69</v>
      </c>
      <c r="N65" s="65" t="s">
        <v>69</v>
      </c>
      <c r="O65" s="65" t="s">
        <v>69</v>
      </c>
      <c r="P65" s="65" t="s">
        <v>69</v>
      </c>
      <c r="Q65" s="65" t="s">
        <v>69</v>
      </c>
      <c r="R65" s="65" t="s">
        <v>69</v>
      </c>
      <c r="S65" s="65" t="s">
        <v>69</v>
      </c>
      <c r="T65" s="65" t="s">
        <v>69</v>
      </c>
      <c r="U65" s="65" t="s">
        <v>69</v>
      </c>
      <c r="V65" s="65" t="s">
        <v>69</v>
      </c>
      <c r="W65" s="65" t="s">
        <v>69</v>
      </c>
      <c r="X65" s="65" t="s">
        <v>69</v>
      </c>
      <c r="Y65" s="65" t="s">
        <v>69</v>
      </c>
      <c r="Z65" s="65" t="s">
        <v>69</v>
      </c>
      <c r="AA65" s="65" t="s">
        <v>69</v>
      </c>
      <c r="AB65" s="65" t="s">
        <v>69</v>
      </c>
      <c r="AC65" s="66">
        <f>'[2]Ф4 '!CY290</f>
        <v>6.6329377999999997</v>
      </c>
      <c r="AD65" s="68">
        <f>'[2]Ф4 '!CZ134</f>
        <v>0</v>
      </c>
      <c r="AE65" s="67">
        <f>'[2]Ф4 '!BU92</f>
        <v>0</v>
      </c>
      <c r="AF65" s="69">
        <f>'[2]Ф4 '!DB290</f>
        <v>1.97</v>
      </c>
      <c r="AG65" s="67">
        <f>'[2]Ф4 '!BW92</f>
        <v>0</v>
      </c>
      <c r="AH65" s="68">
        <f>'[2]Ф4 '!BX92</f>
        <v>0</v>
      </c>
      <c r="AI65" s="67">
        <f>'[2]Ф4 '!DE116</f>
        <v>0</v>
      </c>
      <c r="AJ65" s="67" t="s">
        <v>69</v>
      </c>
      <c r="AK65" s="69">
        <f t="shared" si="19"/>
        <v>6.6329377999999997</v>
      </c>
      <c r="AL65" s="67">
        <f t="shared" si="19"/>
        <v>0</v>
      </c>
      <c r="AM65" s="67">
        <f t="shared" si="19"/>
        <v>0</v>
      </c>
      <c r="AN65" s="69">
        <f t="shared" si="19"/>
        <v>1.97</v>
      </c>
      <c r="AO65" s="67">
        <f t="shared" si="19"/>
        <v>0</v>
      </c>
      <c r="AP65" s="67">
        <f t="shared" si="19"/>
        <v>0</v>
      </c>
      <c r="AQ65" s="67">
        <f t="shared" si="19"/>
        <v>0</v>
      </c>
    </row>
    <row r="66" spans="1:43" ht="30" x14ac:dyDescent="0.25">
      <c r="A66" s="80" t="s">
        <v>139</v>
      </c>
      <c r="B66" s="63" t="str">
        <f>[2]Ф1_2029!B54</f>
        <v>Реконструкция ВЛ-6 кВ Ф-28 ПС Голубовка от опоры № 1 до опоры № 33 г.Находка</v>
      </c>
      <c r="C66" s="64" t="str">
        <f>[2]Ф1_2029!C54</f>
        <v>R_ДЭСК_43</v>
      </c>
      <c r="D66" s="65" t="s">
        <v>69</v>
      </c>
      <c r="E66" s="65" t="s">
        <v>69</v>
      </c>
      <c r="F66" s="65" t="s">
        <v>69</v>
      </c>
      <c r="G66" s="65" t="s">
        <v>69</v>
      </c>
      <c r="H66" s="65" t="s">
        <v>69</v>
      </c>
      <c r="I66" s="65" t="s">
        <v>69</v>
      </c>
      <c r="J66" s="65" t="s">
        <v>69</v>
      </c>
      <c r="K66" s="65" t="s">
        <v>69</v>
      </c>
      <c r="L66" s="65" t="s">
        <v>69</v>
      </c>
      <c r="M66" s="65" t="s">
        <v>69</v>
      </c>
      <c r="N66" s="65" t="s">
        <v>69</v>
      </c>
      <c r="O66" s="65" t="s">
        <v>69</v>
      </c>
      <c r="P66" s="65" t="s">
        <v>69</v>
      </c>
      <c r="Q66" s="65" t="s">
        <v>69</v>
      </c>
      <c r="R66" s="65" t="s">
        <v>69</v>
      </c>
      <c r="S66" s="65" t="s">
        <v>69</v>
      </c>
      <c r="T66" s="65" t="s">
        <v>69</v>
      </c>
      <c r="U66" s="65" t="s">
        <v>69</v>
      </c>
      <c r="V66" s="65" t="s">
        <v>69</v>
      </c>
      <c r="W66" s="65" t="s">
        <v>69</v>
      </c>
      <c r="X66" s="65" t="s">
        <v>69</v>
      </c>
      <c r="Y66" s="65" t="s">
        <v>69</v>
      </c>
      <c r="Z66" s="65" t="s">
        <v>69</v>
      </c>
      <c r="AA66" s="65" t="s">
        <v>69</v>
      </c>
      <c r="AB66" s="65" t="s">
        <v>69</v>
      </c>
      <c r="AC66" s="66">
        <f>'[2]Ф4 '!CY291</f>
        <v>6.69257949</v>
      </c>
      <c r="AD66" s="68">
        <f>'[2]Ф4 '!CZ135</f>
        <v>0</v>
      </c>
      <c r="AE66" s="67">
        <f>'[2]Ф4 '!BU93</f>
        <v>0</v>
      </c>
      <c r="AF66" s="69">
        <f>'[2]Ф4 '!DB291</f>
        <v>1.6</v>
      </c>
      <c r="AG66" s="67">
        <f>'[2]Ф4 '!DC291</f>
        <v>0</v>
      </c>
      <c r="AH66" s="67">
        <f>'[2]Ф4 '!DD291</f>
        <v>0</v>
      </c>
      <c r="AI66" s="67">
        <f>'[2]Ф4 '!DE291</f>
        <v>0</v>
      </c>
      <c r="AJ66" s="67" t="s">
        <v>69</v>
      </c>
      <c r="AK66" s="69">
        <f t="shared" si="19"/>
        <v>6.69257949</v>
      </c>
      <c r="AL66" s="67">
        <f t="shared" si="19"/>
        <v>0</v>
      </c>
      <c r="AM66" s="67">
        <f t="shared" si="19"/>
        <v>0</v>
      </c>
      <c r="AN66" s="69">
        <f t="shared" si="19"/>
        <v>1.6</v>
      </c>
      <c r="AO66" s="67">
        <f t="shared" si="19"/>
        <v>0</v>
      </c>
      <c r="AP66" s="67">
        <f t="shared" si="19"/>
        <v>0</v>
      </c>
      <c r="AQ66" s="67">
        <f t="shared" si="19"/>
        <v>0</v>
      </c>
    </row>
    <row r="67" spans="1:43" ht="30" x14ac:dyDescent="0.25">
      <c r="A67" s="80" t="s">
        <v>140</v>
      </c>
      <c r="B67" s="63" t="str">
        <f>[2]Ф1_2029!B55</f>
        <v>Реконтрукция ВЛ-0,4 кВ ф. "пер. Рабочий"  КТПН № 1 ПС "ЛДК"                   Ф. № 2  г. Дальнереченск</v>
      </c>
      <c r="C67" s="64" t="str">
        <f>[2]Ф1_2029!C55</f>
        <v>R_ДЭСК_44</v>
      </c>
      <c r="D67" s="65" t="s">
        <v>69</v>
      </c>
      <c r="E67" s="65" t="s">
        <v>69</v>
      </c>
      <c r="F67" s="65" t="s">
        <v>69</v>
      </c>
      <c r="G67" s="65" t="s">
        <v>69</v>
      </c>
      <c r="H67" s="65" t="s">
        <v>69</v>
      </c>
      <c r="I67" s="65" t="s">
        <v>69</v>
      </c>
      <c r="J67" s="65" t="s">
        <v>69</v>
      </c>
      <c r="K67" s="65" t="s">
        <v>69</v>
      </c>
      <c r="L67" s="65" t="s">
        <v>69</v>
      </c>
      <c r="M67" s="65" t="s">
        <v>69</v>
      </c>
      <c r="N67" s="65" t="s">
        <v>69</v>
      </c>
      <c r="O67" s="65" t="s">
        <v>69</v>
      </c>
      <c r="P67" s="65" t="s">
        <v>69</v>
      </c>
      <c r="Q67" s="65" t="s">
        <v>69</v>
      </c>
      <c r="R67" s="65" t="s">
        <v>69</v>
      </c>
      <c r="S67" s="65" t="s">
        <v>69</v>
      </c>
      <c r="T67" s="65" t="s">
        <v>69</v>
      </c>
      <c r="U67" s="65" t="s">
        <v>69</v>
      </c>
      <c r="V67" s="65" t="s">
        <v>69</v>
      </c>
      <c r="W67" s="65" t="s">
        <v>69</v>
      </c>
      <c r="X67" s="65" t="s">
        <v>69</v>
      </c>
      <c r="Y67" s="65" t="s">
        <v>69</v>
      </c>
      <c r="Z67" s="65" t="s">
        <v>69</v>
      </c>
      <c r="AA67" s="65" t="s">
        <v>69</v>
      </c>
      <c r="AB67" s="65" t="s">
        <v>69</v>
      </c>
      <c r="AC67" s="66">
        <f>'[2]Ф4 '!CY292</f>
        <v>3.7385807600000001</v>
      </c>
      <c r="AD67" s="68">
        <f>'[2]Ф4 '!CZ136</f>
        <v>0</v>
      </c>
      <c r="AE67" s="67">
        <f>'[2]Ф4 '!BU94</f>
        <v>0</v>
      </c>
      <c r="AF67" s="69">
        <f>'[2]Ф4 '!DB292</f>
        <v>1.1100000000000001</v>
      </c>
      <c r="AG67" s="67">
        <f>'[2]Ф4 '!DC292</f>
        <v>0</v>
      </c>
      <c r="AH67" s="67">
        <f>'[2]Ф4 '!DD292</f>
        <v>0</v>
      </c>
      <c r="AI67" s="67">
        <f>'[2]Ф4 '!DE292</f>
        <v>0</v>
      </c>
      <c r="AJ67" s="67" t="s">
        <v>69</v>
      </c>
      <c r="AK67" s="69">
        <f t="shared" si="19"/>
        <v>3.7385807600000001</v>
      </c>
      <c r="AL67" s="67">
        <f t="shared" si="19"/>
        <v>0</v>
      </c>
      <c r="AM67" s="67">
        <f t="shared" si="19"/>
        <v>0</v>
      </c>
      <c r="AN67" s="69">
        <f t="shared" si="19"/>
        <v>1.1100000000000001</v>
      </c>
      <c r="AO67" s="67">
        <f t="shared" si="19"/>
        <v>0</v>
      </c>
      <c r="AP67" s="67">
        <f t="shared" si="19"/>
        <v>0</v>
      </c>
      <c r="AQ67" s="67">
        <f t="shared" si="19"/>
        <v>0</v>
      </c>
    </row>
    <row r="68" spans="1:43" ht="30" x14ac:dyDescent="0.25">
      <c r="A68" s="80" t="s">
        <v>141</v>
      </c>
      <c r="B68" s="63" t="str">
        <f>[2]Ф1_2029!B56</f>
        <v xml:space="preserve">Реконтрукция ВЛ-0,4 кВ ф. "Рабочая" КТПН № 1 ПС "ЛДК"                   Ф. № 2  г. Дальнереченск                                     </v>
      </c>
      <c r="C68" s="64" t="str">
        <f>[2]Ф1_2029!C56</f>
        <v>R_ДЭСК_45</v>
      </c>
      <c r="D68" s="65" t="s">
        <v>69</v>
      </c>
      <c r="E68" s="65" t="s">
        <v>69</v>
      </c>
      <c r="F68" s="65" t="s">
        <v>69</v>
      </c>
      <c r="G68" s="65" t="s">
        <v>69</v>
      </c>
      <c r="H68" s="65" t="s">
        <v>69</v>
      </c>
      <c r="I68" s="65" t="s">
        <v>69</v>
      </c>
      <c r="J68" s="65" t="s">
        <v>69</v>
      </c>
      <c r="K68" s="65" t="s">
        <v>69</v>
      </c>
      <c r="L68" s="65" t="s">
        <v>69</v>
      </c>
      <c r="M68" s="65" t="s">
        <v>69</v>
      </c>
      <c r="N68" s="65" t="s">
        <v>69</v>
      </c>
      <c r="O68" s="65" t="s">
        <v>69</v>
      </c>
      <c r="P68" s="65" t="s">
        <v>69</v>
      </c>
      <c r="Q68" s="65" t="s">
        <v>69</v>
      </c>
      <c r="R68" s="65" t="s">
        <v>69</v>
      </c>
      <c r="S68" s="65" t="s">
        <v>69</v>
      </c>
      <c r="T68" s="65" t="s">
        <v>69</v>
      </c>
      <c r="U68" s="65" t="s">
        <v>69</v>
      </c>
      <c r="V68" s="65" t="s">
        <v>69</v>
      </c>
      <c r="W68" s="65" t="s">
        <v>69</v>
      </c>
      <c r="X68" s="65" t="s">
        <v>69</v>
      </c>
      <c r="Y68" s="65" t="s">
        <v>69</v>
      </c>
      <c r="Z68" s="65" t="s">
        <v>69</v>
      </c>
      <c r="AA68" s="65" t="s">
        <v>69</v>
      </c>
      <c r="AB68" s="65" t="s">
        <v>69</v>
      </c>
      <c r="AC68" s="66">
        <f>'[2]Ф4 '!CY293</f>
        <v>2.67269975</v>
      </c>
      <c r="AD68" s="68">
        <f>'[2]Ф4 '!CZ137</f>
        <v>0</v>
      </c>
      <c r="AE68" s="67">
        <f>'[2]Ф4 '!BU95</f>
        <v>0</v>
      </c>
      <c r="AF68" s="69">
        <f>'[2]Ф4 '!DB293</f>
        <v>0.80400000000000005</v>
      </c>
      <c r="AG68" s="67">
        <f>'[2]Ф4 '!BW95</f>
        <v>0</v>
      </c>
      <c r="AH68" s="68">
        <f>'[2]Ф4 '!BX95</f>
        <v>0</v>
      </c>
      <c r="AI68" s="67">
        <f>'[2]Ф4 '!DE119</f>
        <v>0</v>
      </c>
      <c r="AJ68" s="67" t="s">
        <v>69</v>
      </c>
      <c r="AK68" s="69">
        <f t="shared" si="19"/>
        <v>2.67269975</v>
      </c>
      <c r="AL68" s="67">
        <f t="shared" si="19"/>
        <v>0</v>
      </c>
      <c r="AM68" s="67">
        <f t="shared" si="19"/>
        <v>0</v>
      </c>
      <c r="AN68" s="69">
        <f t="shared" si="19"/>
        <v>0.80400000000000005</v>
      </c>
      <c r="AO68" s="67">
        <f t="shared" si="19"/>
        <v>0</v>
      </c>
      <c r="AP68" s="67">
        <f t="shared" si="19"/>
        <v>0</v>
      </c>
      <c r="AQ68" s="67">
        <f t="shared" si="19"/>
        <v>0</v>
      </c>
    </row>
    <row r="69" spans="1:43" ht="30" x14ac:dyDescent="0.25">
      <c r="A69" s="80" t="s">
        <v>142</v>
      </c>
      <c r="B69" s="63" t="str">
        <f>[2]Ф1_2029!B57</f>
        <v xml:space="preserve">Реконтрукция ВЛ-0,4 кВ ф. "Комсомольская" КТПН № 1 ПС "ЛДК"                   Ф. № 2  г. Дальнереченск                            </v>
      </c>
      <c r="C69" s="64" t="str">
        <f>[2]Ф1_2029!C57</f>
        <v>R_ДЭСК_46</v>
      </c>
      <c r="D69" s="65" t="s">
        <v>69</v>
      </c>
      <c r="E69" s="65" t="s">
        <v>69</v>
      </c>
      <c r="F69" s="65" t="s">
        <v>69</v>
      </c>
      <c r="G69" s="65" t="s">
        <v>69</v>
      </c>
      <c r="H69" s="65" t="s">
        <v>69</v>
      </c>
      <c r="I69" s="65" t="s">
        <v>69</v>
      </c>
      <c r="J69" s="65" t="s">
        <v>69</v>
      </c>
      <c r="K69" s="65" t="s">
        <v>69</v>
      </c>
      <c r="L69" s="65" t="s">
        <v>69</v>
      </c>
      <c r="M69" s="65" t="s">
        <v>69</v>
      </c>
      <c r="N69" s="65" t="s">
        <v>69</v>
      </c>
      <c r="O69" s="65" t="s">
        <v>69</v>
      </c>
      <c r="P69" s="65" t="s">
        <v>69</v>
      </c>
      <c r="Q69" s="65" t="s">
        <v>69</v>
      </c>
      <c r="R69" s="65" t="s">
        <v>69</v>
      </c>
      <c r="S69" s="65" t="s">
        <v>69</v>
      </c>
      <c r="T69" s="65" t="s">
        <v>69</v>
      </c>
      <c r="U69" s="65" t="s">
        <v>69</v>
      </c>
      <c r="V69" s="65" t="s">
        <v>69</v>
      </c>
      <c r="W69" s="65" t="s">
        <v>69</v>
      </c>
      <c r="X69" s="65" t="s">
        <v>69</v>
      </c>
      <c r="Y69" s="65" t="s">
        <v>69</v>
      </c>
      <c r="Z69" s="65" t="s">
        <v>69</v>
      </c>
      <c r="AA69" s="65" t="s">
        <v>69</v>
      </c>
      <c r="AB69" s="65" t="s">
        <v>69</v>
      </c>
      <c r="AC69" s="66">
        <f>'[2]Ф4 '!CY294</f>
        <v>3.6685292199999999</v>
      </c>
      <c r="AD69" s="68">
        <f>'[2]Ф4 '!CZ138</f>
        <v>0</v>
      </c>
      <c r="AE69" s="67">
        <f>'[2]Ф4 '!BU99</f>
        <v>0</v>
      </c>
      <c r="AF69" s="69">
        <f>'[2]Ф4 '!DB294</f>
        <v>1.383</v>
      </c>
      <c r="AG69" s="67">
        <f>'[2]Ф4 '!BW99</f>
        <v>0</v>
      </c>
      <c r="AH69" s="68">
        <f>'[2]Ф4 '!BX99</f>
        <v>0</v>
      </c>
      <c r="AI69" s="67">
        <f>'[2]Ф4 '!DE120</f>
        <v>0</v>
      </c>
      <c r="AJ69" s="67" t="s">
        <v>69</v>
      </c>
      <c r="AK69" s="69">
        <f t="shared" si="19"/>
        <v>3.6685292199999999</v>
      </c>
      <c r="AL69" s="67">
        <f t="shared" si="19"/>
        <v>0</v>
      </c>
      <c r="AM69" s="67">
        <f t="shared" si="19"/>
        <v>0</v>
      </c>
      <c r="AN69" s="69">
        <f t="shared" si="19"/>
        <v>1.383</v>
      </c>
      <c r="AO69" s="67">
        <f t="shared" si="19"/>
        <v>0</v>
      </c>
      <c r="AP69" s="67">
        <f t="shared" si="19"/>
        <v>0</v>
      </c>
      <c r="AQ69" s="67">
        <f t="shared" si="19"/>
        <v>0</v>
      </c>
    </row>
    <row r="70" spans="1:43" ht="30" x14ac:dyDescent="0.25">
      <c r="A70" s="80" t="s">
        <v>143</v>
      </c>
      <c r="B70" s="63" t="str">
        <f>[2]Ф1_2029!B58</f>
        <v xml:space="preserve">Реконтрукция ВЛ-0,4 кВф. "Загородная" КТП № 6 ПС "ЛДК"                   Ф. № 10  г. Дальнереченск                            </v>
      </c>
      <c r="C70" s="64" t="str">
        <f>[2]Ф1_2029!C58</f>
        <v>R_ДЭСК_47</v>
      </c>
      <c r="D70" s="65" t="s">
        <v>69</v>
      </c>
      <c r="E70" s="65" t="s">
        <v>69</v>
      </c>
      <c r="F70" s="65" t="s">
        <v>69</v>
      </c>
      <c r="G70" s="65" t="s">
        <v>69</v>
      </c>
      <c r="H70" s="65" t="s">
        <v>69</v>
      </c>
      <c r="I70" s="65" t="s">
        <v>69</v>
      </c>
      <c r="J70" s="65" t="s">
        <v>69</v>
      </c>
      <c r="K70" s="65" t="s">
        <v>69</v>
      </c>
      <c r="L70" s="65" t="s">
        <v>69</v>
      </c>
      <c r="M70" s="65" t="s">
        <v>69</v>
      </c>
      <c r="N70" s="65" t="s">
        <v>69</v>
      </c>
      <c r="O70" s="65" t="s">
        <v>69</v>
      </c>
      <c r="P70" s="65" t="s">
        <v>69</v>
      </c>
      <c r="Q70" s="65" t="s">
        <v>69</v>
      </c>
      <c r="R70" s="65" t="s">
        <v>69</v>
      </c>
      <c r="S70" s="65" t="s">
        <v>69</v>
      </c>
      <c r="T70" s="65" t="s">
        <v>69</v>
      </c>
      <c r="U70" s="65" t="s">
        <v>69</v>
      </c>
      <c r="V70" s="65" t="s">
        <v>69</v>
      </c>
      <c r="W70" s="65" t="s">
        <v>69</v>
      </c>
      <c r="X70" s="65" t="s">
        <v>69</v>
      </c>
      <c r="Y70" s="65" t="s">
        <v>69</v>
      </c>
      <c r="Z70" s="65" t="s">
        <v>69</v>
      </c>
      <c r="AA70" s="65" t="s">
        <v>69</v>
      </c>
      <c r="AB70" s="65" t="s">
        <v>69</v>
      </c>
      <c r="AC70" s="66">
        <f>'[2]Ф4 '!CY295</f>
        <v>2.1048372999999998</v>
      </c>
      <c r="AD70" s="68">
        <f>'[2]Ф4 '!CZ139</f>
        <v>0</v>
      </c>
      <c r="AE70" s="67">
        <f>'[2]Ф4 '!BU100</f>
        <v>0</v>
      </c>
      <c r="AF70" s="69">
        <f>'[2]Ф4 '!DB295</f>
        <v>0.66800000000000004</v>
      </c>
      <c r="AG70" s="67">
        <f>'[2]Ф4 '!BW100</f>
        <v>0</v>
      </c>
      <c r="AH70" s="68">
        <f>'[2]Ф4 '!BX100</f>
        <v>0</v>
      </c>
      <c r="AI70" s="67">
        <f>'[2]Ф4 '!DE121</f>
        <v>0</v>
      </c>
      <c r="AJ70" s="67" t="s">
        <v>69</v>
      </c>
      <c r="AK70" s="69">
        <f t="shared" si="19"/>
        <v>2.1048372999999998</v>
      </c>
      <c r="AL70" s="67">
        <f t="shared" si="19"/>
        <v>0</v>
      </c>
      <c r="AM70" s="67">
        <f t="shared" si="19"/>
        <v>0</v>
      </c>
      <c r="AN70" s="69">
        <f t="shared" si="19"/>
        <v>0.66800000000000004</v>
      </c>
      <c r="AO70" s="67">
        <f t="shared" si="19"/>
        <v>0</v>
      </c>
      <c r="AP70" s="67">
        <f t="shared" si="19"/>
        <v>0</v>
      </c>
      <c r="AQ70" s="67">
        <f t="shared" si="19"/>
        <v>0</v>
      </c>
    </row>
    <row r="71" spans="1:43" ht="30" x14ac:dyDescent="0.25">
      <c r="A71" s="80" t="s">
        <v>144</v>
      </c>
      <c r="B71" s="63" t="str">
        <f>[2]Ф1_2029!B59</f>
        <v xml:space="preserve">Реконтрукция ВЛ-0,4 кВ ф. "Тургенева" КТП № 6 ПС "ЛДК"                   Ф. № 10  г. Дальнереченск                            </v>
      </c>
      <c r="C71" s="64" t="str">
        <f>[2]Ф1_2029!C59</f>
        <v>R_ДЭСК_48</v>
      </c>
      <c r="D71" s="65" t="s">
        <v>69</v>
      </c>
      <c r="E71" s="65" t="s">
        <v>69</v>
      </c>
      <c r="F71" s="65" t="s">
        <v>69</v>
      </c>
      <c r="G71" s="65" t="s">
        <v>69</v>
      </c>
      <c r="H71" s="65" t="s">
        <v>69</v>
      </c>
      <c r="I71" s="65" t="s">
        <v>69</v>
      </c>
      <c r="J71" s="65" t="s">
        <v>69</v>
      </c>
      <c r="K71" s="65" t="s">
        <v>69</v>
      </c>
      <c r="L71" s="65" t="s">
        <v>69</v>
      </c>
      <c r="M71" s="65" t="s">
        <v>69</v>
      </c>
      <c r="N71" s="65" t="s">
        <v>69</v>
      </c>
      <c r="O71" s="65" t="s">
        <v>69</v>
      </c>
      <c r="P71" s="65" t="s">
        <v>69</v>
      </c>
      <c r="Q71" s="65" t="s">
        <v>69</v>
      </c>
      <c r="R71" s="65" t="s">
        <v>69</v>
      </c>
      <c r="S71" s="65" t="s">
        <v>69</v>
      </c>
      <c r="T71" s="65" t="s">
        <v>69</v>
      </c>
      <c r="U71" s="65" t="s">
        <v>69</v>
      </c>
      <c r="V71" s="65" t="s">
        <v>69</v>
      </c>
      <c r="W71" s="65" t="s">
        <v>69</v>
      </c>
      <c r="X71" s="65" t="s">
        <v>69</v>
      </c>
      <c r="Y71" s="65" t="s">
        <v>69</v>
      </c>
      <c r="Z71" s="65" t="s">
        <v>69</v>
      </c>
      <c r="AA71" s="65" t="s">
        <v>69</v>
      </c>
      <c r="AB71" s="65" t="s">
        <v>69</v>
      </c>
      <c r="AC71" s="66">
        <f>'[2]Ф4 '!CY296</f>
        <v>2.4934530700000002</v>
      </c>
      <c r="AD71" s="68">
        <f>'[2]Ф4 '!CZ140</f>
        <v>0</v>
      </c>
      <c r="AE71" s="67">
        <f>'[2]Ф4 '!BU101</f>
        <v>0</v>
      </c>
      <c r="AF71" s="69">
        <f>'[2]Ф4 '!DB296</f>
        <v>0.85</v>
      </c>
      <c r="AG71" s="67">
        <f>'[2]Ф4 '!BW101</f>
        <v>0</v>
      </c>
      <c r="AH71" s="68">
        <f>'[2]Ф4 '!BX101</f>
        <v>0</v>
      </c>
      <c r="AI71" s="67">
        <f>'[2]Ф4 '!DE127</f>
        <v>0</v>
      </c>
      <c r="AJ71" s="67" t="s">
        <v>69</v>
      </c>
      <c r="AK71" s="69">
        <f t="shared" si="19"/>
        <v>2.4934530700000002</v>
      </c>
      <c r="AL71" s="67">
        <f t="shared" si="19"/>
        <v>0</v>
      </c>
      <c r="AM71" s="67">
        <f t="shared" si="19"/>
        <v>0</v>
      </c>
      <c r="AN71" s="69">
        <f t="shared" si="19"/>
        <v>0.85</v>
      </c>
      <c r="AO71" s="67">
        <f t="shared" si="19"/>
        <v>0</v>
      </c>
      <c r="AP71" s="67">
        <f t="shared" si="19"/>
        <v>0</v>
      </c>
      <c r="AQ71" s="67">
        <f t="shared" si="19"/>
        <v>0</v>
      </c>
    </row>
    <row r="72" spans="1:43" ht="30" x14ac:dyDescent="0.25">
      <c r="A72" s="80" t="s">
        <v>145</v>
      </c>
      <c r="B72" s="63" t="str">
        <f>[2]Ф1_2029!B60</f>
        <v xml:space="preserve">Реконтрукция ВЛ-0,4 кВ ф. "О. Кошевого" КТП № 6 ПС "ЛДК"                   Ф. № 10  г. Дальнереченск                            </v>
      </c>
      <c r="C72" s="64" t="str">
        <f>[2]Ф1_2029!C60</f>
        <v>R_ДЭСК_49</v>
      </c>
      <c r="D72" s="65" t="s">
        <v>69</v>
      </c>
      <c r="E72" s="65" t="s">
        <v>69</v>
      </c>
      <c r="F72" s="65" t="s">
        <v>69</v>
      </c>
      <c r="G72" s="65" t="s">
        <v>69</v>
      </c>
      <c r="H72" s="65" t="s">
        <v>69</v>
      </c>
      <c r="I72" s="65" t="s">
        <v>69</v>
      </c>
      <c r="J72" s="65" t="s">
        <v>69</v>
      </c>
      <c r="K72" s="65" t="s">
        <v>69</v>
      </c>
      <c r="L72" s="65" t="s">
        <v>69</v>
      </c>
      <c r="M72" s="65" t="s">
        <v>69</v>
      </c>
      <c r="N72" s="65" t="s">
        <v>69</v>
      </c>
      <c r="O72" s="65" t="s">
        <v>69</v>
      </c>
      <c r="P72" s="65" t="s">
        <v>69</v>
      </c>
      <c r="Q72" s="65" t="s">
        <v>69</v>
      </c>
      <c r="R72" s="65" t="s">
        <v>69</v>
      </c>
      <c r="S72" s="65" t="s">
        <v>69</v>
      </c>
      <c r="T72" s="65" t="s">
        <v>69</v>
      </c>
      <c r="U72" s="65" t="s">
        <v>69</v>
      </c>
      <c r="V72" s="65" t="s">
        <v>69</v>
      </c>
      <c r="W72" s="65" t="s">
        <v>69</v>
      </c>
      <c r="X72" s="65" t="s">
        <v>69</v>
      </c>
      <c r="Y72" s="65" t="s">
        <v>69</v>
      </c>
      <c r="Z72" s="65" t="s">
        <v>69</v>
      </c>
      <c r="AA72" s="65" t="s">
        <v>69</v>
      </c>
      <c r="AB72" s="65" t="s">
        <v>69</v>
      </c>
      <c r="AC72" s="66">
        <f>'[2]Ф4 '!CY297</f>
        <v>5.0690120399999996</v>
      </c>
      <c r="AD72" s="68">
        <f>'[2]Ф4 '!CZ141</f>
        <v>0</v>
      </c>
      <c r="AE72" s="67">
        <f>'[2]Ф4 '!BU102</f>
        <v>0</v>
      </c>
      <c r="AF72" s="69">
        <f>'[2]Ф4 '!DB297</f>
        <v>1.8</v>
      </c>
      <c r="AG72" s="67">
        <f>'[2]Ф4 '!BW102</f>
        <v>0</v>
      </c>
      <c r="AH72" s="68">
        <f>'[2]Ф4 '!BX102</f>
        <v>0</v>
      </c>
      <c r="AI72" s="67">
        <f>'[2]Ф4 '!DE128</f>
        <v>0</v>
      </c>
      <c r="AJ72" s="67" t="s">
        <v>69</v>
      </c>
      <c r="AK72" s="69">
        <f t="shared" si="19"/>
        <v>5.0690120399999996</v>
      </c>
      <c r="AL72" s="67">
        <f t="shared" si="19"/>
        <v>0</v>
      </c>
      <c r="AM72" s="67">
        <f t="shared" si="19"/>
        <v>0</v>
      </c>
      <c r="AN72" s="69">
        <f t="shared" si="19"/>
        <v>1.8</v>
      </c>
      <c r="AO72" s="67">
        <f t="shared" si="19"/>
        <v>0</v>
      </c>
      <c r="AP72" s="67">
        <f t="shared" si="19"/>
        <v>0</v>
      </c>
      <c r="AQ72" s="67">
        <f t="shared" si="19"/>
        <v>0</v>
      </c>
    </row>
    <row r="73" spans="1:43" ht="30" x14ac:dyDescent="0.25">
      <c r="A73" s="80" t="s">
        <v>146</v>
      </c>
      <c r="B73" s="63" t="str">
        <f>[2]Ф1_2029!B61</f>
        <v>Реконтрукция ВЛ-0,4 кВ ф. "Ворошилова-Личенко" КТПН № 40                    ПС "ДОК" Ф. № 3 г.Дальнереченск</v>
      </c>
      <c r="C73" s="64" t="str">
        <f>[2]Ф1_2029!C61</f>
        <v>R_ДЭСК_50</v>
      </c>
      <c r="D73" s="65" t="s">
        <v>69</v>
      </c>
      <c r="E73" s="65" t="s">
        <v>69</v>
      </c>
      <c r="F73" s="65" t="s">
        <v>69</v>
      </c>
      <c r="G73" s="65" t="s">
        <v>69</v>
      </c>
      <c r="H73" s="65" t="s">
        <v>69</v>
      </c>
      <c r="I73" s="65" t="s">
        <v>69</v>
      </c>
      <c r="J73" s="65" t="s">
        <v>69</v>
      </c>
      <c r="K73" s="65" t="s">
        <v>69</v>
      </c>
      <c r="L73" s="65" t="s">
        <v>69</v>
      </c>
      <c r="M73" s="65" t="s">
        <v>69</v>
      </c>
      <c r="N73" s="65" t="s">
        <v>69</v>
      </c>
      <c r="O73" s="65" t="s">
        <v>69</v>
      </c>
      <c r="P73" s="65" t="s">
        <v>69</v>
      </c>
      <c r="Q73" s="65" t="s">
        <v>69</v>
      </c>
      <c r="R73" s="65" t="s">
        <v>69</v>
      </c>
      <c r="S73" s="65" t="s">
        <v>69</v>
      </c>
      <c r="T73" s="65" t="s">
        <v>69</v>
      </c>
      <c r="U73" s="65" t="s">
        <v>69</v>
      </c>
      <c r="V73" s="65" t="s">
        <v>69</v>
      </c>
      <c r="W73" s="65" t="s">
        <v>69</v>
      </c>
      <c r="X73" s="65" t="s">
        <v>69</v>
      </c>
      <c r="Y73" s="65" t="s">
        <v>69</v>
      </c>
      <c r="Z73" s="65" t="s">
        <v>69</v>
      </c>
      <c r="AA73" s="65" t="s">
        <v>69</v>
      </c>
      <c r="AB73" s="65" t="s">
        <v>69</v>
      </c>
      <c r="AC73" s="66">
        <f>'[2]Ф4 '!CY298</f>
        <v>4.8266583499999998</v>
      </c>
      <c r="AD73" s="68">
        <f>'[2]Ф4 '!CZ142</f>
        <v>0</v>
      </c>
      <c r="AE73" s="67">
        <f>'[2]Ф4 '!BU103</f>
        <v>0</v>
      </c>
      <c r="AF73" s="69">
        <f>'[2]Ф4 '!DB298</f>
        <v>1.45</v>
      </c>
      <c r="AG73" s="67">
        <f>'[2]Ф4 '!BW103</f>
        <v>0</v>
      </c>
      <c r="AH73" s="68">
        <f>'[2]Ф4 '!BX103</f>
        <v>0</v>
      </c>
      <c r="AI73" s="67">
        <f>'[2]Ф4 '!DE129</f>
        <v>0</v>
      </c>
      <c r="AJ73" s="67" t="s">
        <v>69</v>
      </c>
      <c r="AK73" s="69">
        <f t="shared" si="19"/>
        <v>4.8266583499999998</v>
      </c>
      <c r="AL73" s="67">
        <f t="shared" si="19"/>
        <v>0</v>
      </c>
      <c r="AM73" s="67">
        <f t="shared" si="19"/>
        <v>0</v>
      </c>
      <c r="AN73" s="69">
        <f t="shared" si="19"/>
        <v>1.45</v>
      </c>
      <c r="AO73" s="67">
        <f t="shared" si="19"/>
        <v>0</v>
      </c>
      <c r="AP73" s="67">
        <f t="shared" si="19"/>
        <v>0</v>
      </c>
      <c r="AQ73" s="67">
        <f t="shared" si="19"/>
        <v>0</v>
      </c>
    </row>
    <row r="74" spans="1:43" ht="30" x14ac:dyDescent="0.25">
      <c r="A74" s="80" t="s">
        <v>147</v>
      </c>
      <c r="B74" s="63" t="str">
        <f>[2]Ф1_2029!B62</f>
        <v xml:space="preserve">Реконтрукция ВЛ-0,4 кВ ф. "Советская-пер. Зеленый" КТП № 8                    ПС "Новопокровка" Ф. № 2 с. Новопокровка                            </v>
      </c>
      <c r="C74" s="64" t="str">
        <f>[2]Ф1_2029!C62</f>
        <v>R_ДЭСК_51</v>
      </c>
      <c r="D74" s="65" t="s">
        <v>69</v>
      </c>
      <c r="E74" s="65" t="s">
        <v>69</v>
      </c>
      <c r="F74" s="65" t="s">
        <v>69</v>
      </c>
      <c r="G74" s="65" t="s">
        <v>69</v>
      </c>
      <c r="H74" s="65" t="s">
        <v>69</v>
      </c>
      <c r="I74" s="65" t="s">
        <v>69</v>
      </c>
      <c r="J74" s="65" t="s">
        <v>69</v>
      </c>
      <c r="K74" s="65" t="s">
        <v>69</v>
      </c>
      <c r="L74" s="65" t="s">
        <v>69</v>
      </c>
      <c r="M74" s="65" t="s">
        <v>69</v>
      </c>
      <c r="N74" s="65" t="s">
        <v>69</v>
      </c>
      <c r="O74" s="65" t="s">
        <v>69</v>
      </c>
      <c r="P74" s="65" t="s">
        <v>69</v>
      </c>
      <c r="Q74" s="65" t="s">
        <v>69</v>
      </c>
      <c r="R74" s="65" t="s">
        <v>69</v>
      </c>
      <c r="S74" s="65" t="s">
        <v>69</v>
      </c>
      <c r="T74" s="65" t="s">
        <v>69</v>
      </c>
      <c r="U74" s="65" t="s">
        <v>69</v>
      </c>
      <c r="V74" s="65" t="s">
        <v>69</v>
      </c>
      <c r="W74" s="65" t="s">
        <v>69</v>
      </c>
      <c r="X74" s="65" t="s">
        <v>69</v>
      </c>
      <c r="Y74" s="65" t="s">
        <v>69</v>
      </c>
      <c r="Z74" s="65" t="s">
        <v>69</v>
      </c>
      <c r="AA74" s="65" t="s">
        <v>69</v>
      </c>
      <c r="AB74" s="65" t="s">
        <v>69</v>
      </c>
      <c r="AC74" s="66">
        <f>'[2]Ф4 '!CY299</f>
        <v>1.8429546400000001</v>
      </c>
      <c r="AD74" s="68">
        <f>'[2]Ф4 '!CZ143</f>
        <v>0</v>
      </c>
      <c r="AE74" s="67">
        <f>'[2]Ф4 '!BU104</f>
        <v>0</v>
      </c>
      <c r="AF74" s="69">
        <f>'[2]Ф4 '!DB299</f>
        <v>0.7</v>
      </c>
      <c r="AG74" s="67">
        <f>'[2]Ф4 '!BW104</f>
        <v>0</v>
      </c>
      <c r="AH74" s="68">
        <f>'[2]Ф4 '!BX104</f>
        <v>0</v>
      </c>
      <c r="AI74" s="67">
        <f>'[2]Ф4 '!DE130</f>
        <v>0</v>
      </c>
      <c r="AJ74" s="67" t="s">
        <v>69</v>
      </c>
      <c r="AK74" s="69">
        <f t="shared" si="19"/>
        <v>1.8429546400000001</v>
      </c>
      <c r="AL74" s="67">
        <f t="shared" si="19"/>
        <v>0</v>
      </c>
      <c r="AM74" s="67">
        <f t="shared" si="19"/>
        <v>0</v>
      </c>
      <c r="AN74" s="69">
        <f t="shared" si="19"/>
        <v>0.7</v>
      </c>
      <c r="AO74" s="67">
        <f t="shared" si="19"/>
        <v>0</v>
      </c>
      <c r="AP74" s="67">
        <f t="shared" si="19"/>
        <v>0</v>
      </c>
      <c r="AQ74" s="67">
        <f t="shared" si="19"/>
        <v>0</v>
      </c>
    </row>
    <row r="75" spans="1:43" ht="30" x14ac:dyDescent="0.25">
      <c r="A75" s="80" t="s">
        <v>148</v>
      </c>
      <c r="B75" s="63" t="str">
        <f>[2]Ф1_2029!B63</f>
        <v>Реконструкция ВЛ-6кВ ф. №10 ПС "АТЭЦ" от КТП-180 до ТП-Насосная г. Артём</v>
      </c>
      <c r="C75" s="64" t="str">
        <f>[2]Ф1_2029!C63</f>
        <v>R_ДЭСК_52</v>
      </c>
      <c r="D75" s="65" t="s">
        <v>69</v>
      </c>
      <c r="E75" s="65" t="s">
        <v>69</v>
      </c>
      <c r="F75" s="65" t="s">
        <v>69</v>
      </c>
      <c r="G75" s="65" t="s">
        <v>69</v>
      </c>
      <c r="H75" s="65" t="s">
        <v>69</v>
      </c>
      <c r="I75" s="65" t="s">
        <v>69</v>
      </c>
      <c r="J75" s="65" t="s">
        <v>69</v>
      </c>
      <c r="K75" s="65" t="s">
        <v>69</v>
      </c>
      <c r="L75" s="65" t="s">
        <v>69</v>
      </c>
      <c r="M75" s="65" t="s">
        <v>69</v>
      </c>
      <c r="N75" s="65" t="s">
        <v>69</v>
      </c>
      <c r="O75" s="65" t="s">
        <v>69</v>
      </c>
      <c r="P75" s="65" t="s">
        <v>69</v>
      </c>
      <c r="Q75" s="65" t="s">
        <v>69</v>
      </c>
      <c r="R75" s="65" t="s">
        <v>69</v>
      </c>
      <c r="S75" s="65" t="s">
        <v>69</v>
      </c>
      <c r="T75" s="65" t="s">
        <v>69</v>
      </c>
      <c r="U75" s="65" t="s">
        <v>69</v>
      </c>
      <c r="V75" s="65" t="s">
        <v>69</v>
      </c>
      <c r="W75" s="65" t="s">
        <v>69</v>
      </c>
      <c r="X75" s="65" t="s">
        <v>69</v>
      </c>
      <c r="Y75" s="65" t="s">
        <v>69</v>
      </c>
      <c r="Z75" s="65" t="s">
        <v>69</v>
      </c>
      <c r="AA75" s="65" t="s">
        <v>69</v>
      </c>
      <c r="AB75" s="65" t="s">
        <v>69</v>
      </c>
      <c r="AC75" s="66">
        <f>'[2]Ф4 '!CY300</f>
        <v>3.9547417899999999</v>
      </c>
      <c r="AD75" s="68">
        <f>'[2]Ф4 '!CZ145</f>
        <v>0</v>
      </c>
      <c r="AE75" s="67">
        <f>'[2]Ф4 '!BU106</f>
        <v>0</v>
      </c>
      <c r="AF75" s="69">
        <f>'[2]Ф4 '!DB300</f>
        <v>1.399</v>
      </c>
      <c r="AG75" s="67">
        <f>'[2]Ф4 '!BW106</f>
        <v>0</v>
      </c>
      <c r="AH75" s="68">
        <f>'[2]Ф4 '!BX106</f>
        <v>0</v>
      </c>
      <c r="AI75" s="67">
        <f>'[2]Ф4 '!DE132</f>
        <v>0</v>
      </c>
      <c r="AJ75" s="67" t="s">
        <v>69</v>
      </c>
      <c r="AK75" s="69">
        <f t="shared" si="19"/>
        <v>3.9547417899999999</v>
      </c>
      <c r="AL75" s="67">
        <f t="shared" si="19"/>
        <v>0</v>
      </c>
      <c r="AM75" s="67">
        <f t="shared" si="19"/>
        <v>0</v>
      </c>
      <c r="AN75" s="69">
        <f t="shared" si="19"/>
        <v>1.399</v>
      </c>
      <c r="AO75" s="67">
        <f t="shared" si="19"/>
        <v>0</v>
      </c>
      <c r="AP75" s="67">
        <f t="shared" si="19"/>
        <v>0</v>
      </c>
      <c r="AQ75" s="67">
        <f t="shared" si="19"/>
        <v>0</v>
      </c>
    </row>
    <row r="76" spans="1:43" ht="30" x14ac:dyDescent="0.25">
      <c r="A76" s="80" t="s">
        <v>149</v>
      </c>
      <c r="B76" s="63" t="str">
        <f>[2]Ф1_2029!B64</f>
        <v>Реконструкция КЛ-6кВ ф. №10 ПС "АТЭЦ" от ЗРУ-6кВ  до РУ-6кВ ТП-137 г. Артём</v>
      </c>
      <c r="C76" s="64" t="str">
        <f>[2]Ф1_2029!C64</f>
        <v>R_ДЭСК_53</v>
      </c>
      <c r="D76" s="65" t="s">
        <v>69</v>
      </c>
      <c r="E76" s="65" t="s">
        <v>69</v>
      </c>
      <c r="F76" s="65" t="s">
        <v>69</v>
      </c>
      <c r="G76" s="65" t="s">
        <v>69</v>
      </c>
      <c r="H76" s="65" t="s">
        <v>69</v>
      </c>
      <c r="I76" s="65" t="s">
        <v>69</v>
      </c>
      <c r="J76" s="65" t="s">
        <v>69</v>
      </c>
      <c r="K76" s="65" t="s">
        <v>69</v>
      </c>
      <c r="L76" s="65" t="s">
        <v>69</v>
      </c>
      <c r="M76" s="65" t="s">
        <v>69</v>
      </c>
      <c r="N76" s="65" t="s">
        <v>69</v>
      </c>
      <c r="O76" s="65" t="s">
        <v>69</v>
      </c>
      <c r="P76" s="65" t="s">
        <v>69</v>
      </c>
      <c r="Q76" s="65" t="s">
        <v>69</v>
      </c>
      <c r="R76" s="65" t="s">
        <v>69</v>
      </c>
      <c r="S76" s="65" t="s">
        <v>69</v>
      </c>
      <c r="T76" s="65" t="s">
        <v>69</v>
      </c>
      <c r="U76" s="65" t="s">
        <v>69</v>
      </c>
      <c r="V76" s="65" t="s">
        <v>69</v>
      </c>
      <c r="W76" s="65" t="s">
        <v>69</v>
      </c>
      <c r="X76" s="65" t="s">
        <v>69</v>
      </c>
      <c r="Y76" s="65" t="s">
        <v>69</v>
      </c>
      <c r="Z76" s="65" t="s">
        <v>69</v>
      </c>
      <c r="AA76" s="65" t="s">
        <v>69</v>
      </c>
      <c r="AB76" s="65" t="s">
        <v>69</v>
      </c>
      <c r="AC76" s="66">
        <f>'[2]Ф4 '!CY301</f>
        <v>118.07427462</v>
      </c>
      <c r="AD76" s="68">
        <f>'[2]Ф4 '!CZ146</f>
        <v>0</v>
      </c>
      <c r="AE76" s="67">
        <f>'[2]Ф4 '!BU107</f>
        <v>0</v>
      </c>
      <c r="AF76" s="69">
        <f>'[2]Ф4 '!DB301</f>
        <v>2.2050000000000001</v>
      </c>
      <c r="AG76" s="67">
        <f>'[2]Ф4 '!BW107</f>
        <v>0</v>
      </c>
      <c r="AH76" s="68">
        <f>'[2]Ф4 '!BX107</f>
        <v>0</v>
      </c>
      <c r="AI76" s="67">
        <f>'[2]Ф4 '!DE133</f>
        <v>0</v>
      </c>
      <c r="AJ76" s="67" t="s">
        <v>69</v>
      </c>
      <c r="AK76" s="69">
        <f t="shared" si="19"/>
        <v>118.07427462</v>
      </c>
      <c r="AL76" s="67">
        <f t="shared" si="19"/>
        <v>0</v>
      </c>
      <c r="AM76" s="67">
        <f t="shared" si="19"/>
        <v>0</v>
      </c>
      <c r="AN76" s="69">
        <f t="shared" si="19"/>
        <v>2.2050000000000001</v>
      </c>
      <c r="AO76" s="67">
        <f t="shared" si="19"/>
        <v>0</v>
      </c>
      <c r="AP76" s="67">
        <f t="shared" si="19"/>
        <v>0</v>
      </c>
      <c r="AQ76" s="67">
        <f t="shared" si="19"/>
        <v>0</v>
      </c>
    </row>
    <row r="77" spans="1:43" ht="30" x14ac:dyDescent="0.25">
      <c r="A77" s="52" t="s">
        <v>150</v>
      </c>
      <c r="B77" s="82" t="s">
        <v>151</v>
      </c>
      <c r="C77" s="41" t="s">
        <v>69</v>
      </c>
      <c r="D77" s="41" t="s">
        <v>69</v>
      </c>
      <c r="E77" s="41" t="s">
        <v>69</v>
      </c>
      <c r="F77" s="41" t="s">
        <v>69</v>
      </c>
      <c r="G77" s="41" t="s">
        <v>69</v>
      </c>
      <c r="H77" s="41" t="s">
        <v>69</v>
      </c>
      <c r="I77" s="41" t="s">
        <v>69</v>
      </c>
      <c r="J77" s="41" t="s">
        <v>69</v>
      </c>
      <c r="K77" s="41" t="s">
        <v>69</v>
      </c>
      <c r="L77" s="41" t="s">
        <v>69</v>
      </c>
      <c r="M77" s="41" t="s">
        <v>69</v>
      </c>
      <c r="N77" s="41" t="s">
        <v>69</v>
      </c>
      <c r="O77" s="41" t="s">
        <v>69</v>
      </c>
      <c r="P77" s="41" t="s">
        <v>69</v>
      </c>
      <c r="Q77" s="41" t="s">
        <v>69</v>
      </c>
      <c r="R77" s="41" t="s">
        <v>69</v>
      </c>
      <c r="S77" s="41" t="s">
        <v>69</v>
      </c>
      <c r="T77" s="41" t="s">
        <v>69</v>
      </c>
      <c r="U77" s="41" t="s">
        <v>69</v>
      </c>
      <c r="V77" s="41" t="s">
        <v>69</v>
      </c>
      <c r="W77" s="41" t="s">
        <v>69</v>
      </c>
      <c r="X77" s="41" t="s">
        <v>69</v>
      </c>
      <c r="Y77" s="41" t="s">
        <v>69</v>
      </c>
      <c r="Z77" s="41" t="s">
        <v>69</v>
      </c>
      <c r="AA77" s="41" t="s">
        <v>69</v>
      </c>
      <c r="AB77" s="41" t="s">
        <v>69</v>
      </c>
      <c r="AC77" s="41" t="s">
        <v>69</v>
      </c>
      <c r="AD77" s="41" t="s">
        <v>69</v>
      </c>
      <c r="AE77" s="41" t="s">
        <v>69</v>
      </c>
      <c r="AF77" s="41" t="s">
        <v>69</v>
      </c>
      <c r="AG77" s="41" t="s">
        <v>69</v>
      </c>
      <c r="AH77" s="41" t="s">
        <v>69</v>
      </c>
      <c r="AI77" s="41" t="s">
        <v>69</v>
      </c>
      <c r="AJ77" s="41" t="s">
        <v>69</v>
      </c>
      <c r="AK77" s="41" t="s">
        <v>69</v>
      </c>
      <c r="AL77" s="41" t="s">
        <v>69</v>
      </c>
      <c r="AM77" s="41" t="s">
        <v>69</v>
      </c>
      <c r="AN77" s="41" t="s">
        <v>69</v>
      </c>
      <c r="AO77" s="41" t="s">
        <v>69</v>
      </c>
      <c r="AP77" s="41" t="s">
        <v>69</v>
      </c>
      <c r="AQ77" s="41" t="s">
        <v>69</v>
      </c>
    </row>
    <row r="78" spans="1:43" ht="30" x14ac:dyDescent="0.25">
      <c r="A78" s="70" t="s">
        <v>152</v>
      </c>
      <c r="B78" s="83" t="s">
        <v>153</v>
      </c>
      <c r="C78" s="72" t="s">
        <v>69</v>
      </c>
      <c r="D78" s="72" t="str">
        <f>D79</f>
        <v>нд</v>
      </c>
      <c r="E78" s="72" t="str">
        <f t="shared" ref="E78:AA78" si="20">E79</f>
        <v>нд</v>
      </c>
      <c r="F78" s="72" t="str">
        <f t="shared" si="20"/>
        <v>нд</v>
      </c>
      <c r="G78" s="72" t="str">
        <f t="shared" si="20"/>
        <v>нд</v>
      </c>
      <c r="H78" s="72" t="str">
        <f t="shared" si="20"/>
        <v>нд</v>
      </c>
      <c r="I78" s="72" t="str">
        <f t="shared" si="20"/>
        <v>нд</v>
      </c>
      <c r="J78" s="72" t="str">
        <f t="shared" si="20"/>
        <v>нд</v>
      </c>
      <c r="K78" s="72" t="str">
        <f t="shared" si="20"/>
        <v>нд</v>
      </c>
      <c r="L78" s="72" t="str">
        <f t="shared" si="20"/>
        <v>нд</v>
      </c>
      <c r="M78" s="72" t="str">
        <f t="shared" si="20"/>
        <v>нд</v>
      </c>
      <c r="N78" s="72" t="str">
        <f t="shared" si="20"/>
        <v>нд</v>
      </c>
      <c r="O78" s="72" t="str">
        <f t="shared" si="20"/>
        <v>нд</v>
      </c>
      <c r="P78" s="72" t="str">
        <f t="shared" si="20"/>
        <v>нд</v>
      </c>
      <c r="Q78" s="72" t="str">
        <f t="shared" si="20"/>
        <v>нд</v>
      </c>
      <c r="R78" s="72" t="str">
        <f t="shared" si="20"/>
        <v>нд</v>
      </c>
      <c r="S78" s="72" t="str">
        <f t="shared" si="20"/>
        <v>нд</v>
      </c>
      <c r="T78" s="72" t="str">
        <f t="shared" si="20"/>
        <v>нд</v>
      </c>
      <c r="U78" s="72" t="str">
        <f t="shared" si="20"/>
        <v>нд</v>
      </c>
      <c r="V78" s="72" t="str">
        <f t="shared" si="20"/>
        <v>нд</v>
      </c>
      <c r="W78" s="72" t="str">
        <f t="shared" si="20"/>
        <v>нд</v>
      </c>
      <c r="X78" s="72" t="str">
        <f t="shared" si="20"/>
        <v>нд</v>
      </c>
      <c r="Y78" s="72" t="str">
        <f t="shared" si="20"/>
        <v>нд</v>
      </c>
      <c r="Z78" s="72" t="str">
        <f t="shared" si="20"/>
        <v>нд</v>
      </c>
      <c r="AA78" s="72" t="str">
        <f t="shared" si="20"/>
        <v>нд</v>
      </c>
      <c r="AB78" s="72" t="str">
        <f>[1]Ф4!T107</f>
        <v>нд</v>
      </c>
      <c r="AC78" s="84" t="str">
        <f>[1]Ф4!U107</f>
        <v>нд</v>
      </c>
      <c r="AD78" s="72" t="str">
        <f>[1]Ф4!V107</f>
        <v>нд</v>
      </c>
      <c r="AE78" s="72" t="str">
        <f>[1]Ф4!W107</f>
        <v>нд</v>
      </c>
      <c r="AF78" s="72" t="str">
        <f>[1]Ф4!X107</f>
        <v>нд</v>
      </c>
      <c r="AG78" s="72" t="str">
        <f>[1]Ф4!Y107</f>
        <v>нд</v>
      </c>
      <c r="AH78" s="72" t="str">
        <f>[1]Ф4!Z107</f>
        <v>нд</v>
      </c>
      <c r="AI78" s="72" t="str">
        <f>[1]Ф4!AA107</f>
        <v>нд</v>
      </c>
      <c r="AJ78" s="85" t="str">
        <f>AJ79</f>
        <v>нд</v>
      </c>
      <c r="AK78" s="84" t="str">
        <f t="shared" ref="AK78:AQ78" si="21">AK79</f>
        <v>нд</v>
      </c>
      <c r="AL78" s="85" t="str">
        <f t="shared" si="21"/>
        <v>нд</v>
      </c>
      <c r="AM78" s="85" t="str">
        <f t="shared" si="21"/>
        <v>нд</v>
      </c>
      <c r="AN78" s="85" t="str">
        <f t="shared" si="21"/>
        <v>нд</v>
      </c>
      <c r="AO78" s="85" t="str">
        <f t="shared" si="21"/>
        <v>нд</v>
      </c>
      <c r="AP78" s="85" t="str">
        <f t="shared" si="21"/>
        <v>нд</v>
      </c>
      <c r="AQ78" s="85" t="str">
        <f t="shared" si="21"/>
        <v>нд</v>
      </c>
    </row>
    <row r="79" spans="1:43" ht="30" x14ac:dyDescent="0.25">
      <c r="A79" s="75" t="s">
        <v>154</v>
      </c>
      <c r="B79" s="76" t="s">
        <v>155</v>
      </c>
      <c r="C79" s="77" t="s">
        <v>69</v>
      </c>
      <c r="D79" s="77" t="s">
        <v>69</v>
      </c>
      <c r="E79" s="77" t="s">
        <v>69</v>
      </c>
      <c r="F79" s="77" t="s">
        <v>69</v>
      </c>
      <c r="G79" s="77" t="s">
        <v>69</v>
      </c>
      <c r="H79" s="77" t="s">
        <v>69</v>
      </c>
      <c r="I79" s="77" t="s">
        <v>69</v>
      </c>
      <c r="J79" s="77" t="s">
        <v>69</v>
      </c>
      <c r="K79" s="77" t="s">
        <v>69</v>
      </c>
      <c r="L79" s="77" t="s">
        <v>69</v>
      </c>
      <c r="M79" s="77" t="s">
        <v>69</v>
      </c>
      <c r="N79" s="77" t="s">
        <v>69</v>
      </c>
      <c r="O79" s="77" t="s">
        <v>69</v>
      </c>
      <c r="P79" s="77" t="s">
        <v>69</v>
      </c>
      <c r="Q79" s="77" t="s">
        <v>69</v>
      </c>
      <c r="R79" s="77" t="s">
        <v>69</v>
      </c>
      <c r="S79" s="77" t="s">
        <v>69</v>
      </c>
      <c r="T79" s="77" t="s">
        <v>69</v>
      </c>
      <c r="U79" s="77" t="s">
        <v>69</v>
      </c>
      <c r="V79" s="77" t="s">
        <v>69</v>
      </c>
      <c r="W79" s="77" t="s">
        <v>69</v>
      </c>
      <c r="X79" s="77" t="s">
        <v>69</v>
      </c>
      <c r="Y79" s="77" t="s">
        <v>69</v>
      </c>
      <c r="Z79" s="77" t="s">
        <v>69</v>
      </c>
      <c r="AA79" s="77" t="s">
        <v>69</v>
      </c>
      <c r="AB79" s="77" t="s">
        <v>69</v>
      </c>
      <c r="AC79" s="77" t="s">
        <v>69</v>
      </c>
      <c r="AD79" s="77" t="s">
        <v>69</v>
      </c>
      <c r="AE79" s="77" t="s">
        <v>69</v>
      </c>
      <c r="AF79" s="77" t="s">
        <v>69</v>
      </c>
      <c r="AG79" s="77" t="s">
        <v>69</v>
      </c>
      <c r="AH79" s="77" t="s">
        <v>69</v>
      </c>
      <c r="AI79" s="77" t="s">
        <v>69</v>
      </c>
      <c r="AJ79" s="77" t="s">
        <v>69</v>
      </c>
      <c r="AK79" s="77" t="s">
        <v>69</v>
      </c>
      <c r="AL79" s="77" t="s">
        <v>69</v>
      </c>
      <c r="AM79" s="77" t="s">
        <v>69</v>
      </c>
      <c r="AN79" s="77" t="s">
        <v>69</v>
      </c>
      <c r="AO79" s="77" t="s">
        <v>69</v>
      </c>
      <c r="AP79" s="77" t="s">
        <v>69</v>
      </c>
      <c r="AQ79" s="77" t="s">
        <v>69</v>
      </c>
    </row>
    <row r="80" spans="1:43" hidden="1" outlineLevel="1" x14ac:dyDescent="0.25">
      <c r="A80" s="52" t="s">
        <v>156</v>
      </c>
      <c r="B80" s="53" t="s">
        <v>157</v>
      </c>
      <c r="C80" s="41" t="s">
        <v>69</v>
      </c>
      <c r="D80" s="41" t="s">
        <v>113</v>
      </c>
      <c r="E80" s="41" t="s">
        <v>113</v>
      </c>
      <c r="F80" s="41" t="s">
        <v>113</v>
      </c>
      <c r="G80" s="41" t="s">
        <v>113</v>
      </c>
      <c r="H80" s="41" t="s">
        <v>113</v>
      </c>
      <c r="I80" s="41" t="s">
        <v>113</v>
      </c>
      <c r="J80" s="41" t="s">
        <v>113</v>
      </c>
      <c r="K80" s="41" t="s">
        <v>113</v>
      </c>
      <c r="L80" s="41" t="s">
        <v>113</v>
      </c>
      <c r="M80" s="41" t="s">
        <v>113</v>
      </c>
      <c r="N80" s="41" t="s">
        <v>113</v>
      </c>
      <c r="O80" s="41" t="s">
        <v>113</v>
      </c>
      <c r="P80" s="41" t="s">
        <v>113</v>
      </c>
      <c r="Q80" s="41" t="s">
        <v>113</v>
      </c>
      <c r="R80" s="41" t="s">
        <v>113</v>
      </c>
      <c r="S80" s="41" t="s">
        <v>113</v>
      </c>
      <c r="T80" s="41" t="s">
        <v>113</v>
      </c>
      <c r="U80" s="41" t="s">
        <v>113</v>
      </c>
      <c r="V80" s="41" t="s">
        <v>113</v>
      </c>
      <c r="W80" s="41" t="s">
        <v>113</v>
      </c>
      <c r="X80" s="41" t="s">
        <v>113</v>
      </c>
      <c r="Y80" s="41" t="s">
        <v>113</v>
      </c>
      <c r="Z80" s="41" t="s">
        <v>113</v>
      </c>
      <c r="AA80" s="41" t="s">
        <v>113</v>
      </c>
      <c r="AB80" s="41" t="s">
        <v>113</v>
      </c>
      <c r="AC80" s="41" t="s">
        <v>113</v>
      </c>
      <c r="AD80" s="41" t="s">
        <v>113</v>
      </c>
      <c r="AE80" s="41" t="s">
        <v>113</v>
      </c>
      <c r="AF80" s="41" t="s">
        <v>113</v>
      </c>
      <c r="AG80" s="41" t="s">
        <v>113</v>
      </c>
      <c r="AH80" s="41" t="s">
        <v>113</v>
      </c>
      <c r="AI80" s="41" t="s">
        <v>113</v>
      </c>
      <c r="AJ80" s="41" t="s">
        <v>113</v>
      </c>
      <c r="AK80" s="41" t="s">
        <v>113</v>
      </c>
      <c r="AL80" s="41" t="s">
        <v>113</v>
      </c>
      <c r="AM80" s="41" t="s">
        <v>113</v>
      </c>
      <c r="AN80" s="41" t="s">
        <v>113</v>
      </c>
      <c r="AO80" s="41" t="s">
        <v>113</v>
      </c>
      <c r="AP80" s="41" t="s">
        <v>113</v>
      </c>
      <c r="AQ80" s="41" t="s">
        <v>113</v>
      </c>
    </row>
    <row r="81" spans="1:43" hidden="1" outlineLevel="1" x14ac:dyDescent="0.25">
      <c r="A81" s="52" t="s">
        <v>158</v>
      </c>
      <c r="B81" s="53" t="s">
        <v>159</v>
      </c>
      <c r="C81" s="41" t="s">
        <v>69</v>
      </c>
      <c r="D81" s="41" t="s">
        <v>113</v>
      </c>
      <c r="E81" s="41" t="s">
        <v>113</v>
      </c>
      <c r="F81" s="41" t="s">
        <v>113</v>
      </c>
      <c r="G81" s="41" t="s">
        <v>113</v>
      </c>
      <c r="H81" s="41" t="s">
        <v>113</v>
      </c>
      <c r="I81" s="41" t="s">
        <v>113</v>
      </c>
      <c r="J81" s="41" t="s">
        <v>113</v>
      </c>
      <c r="K81" s="41" t="s">
        <v>113</v>
      </c>
      <c r="L81" s="41" t="s">
        <v>113</v>
      </c>
      <c r="M81" s="41" t="s">
        <v>113</v>
      </c>
      <c r="N81" s="41" t="s">
        <v>113</v>
      </c>
      <c r="O81" s="41" t="s">
        <v>113</v>
      </c>
      <c r="P81" s="41" t="s">
        <v>113</v>
      </c>
      <c r="Q81" s="41" t="s">
        <v>113</v>
      </c>
      <c r="R81" s="41" t="s">
        <v>113</v>
      </c>
      <c r="S81" s="41" t="s">
        <v>113</v>
      </c>
      <c r="T81" s="41" t="s">
        <v>113</v>
      </c>
      <c r="U81" s="41" t="s">
        <v>113</v>
      </c>
      <c r="V81" s="41" t="s">
        <v>113</v>
      </c>
      <c r="W81" s="41" t="s">
        <v>113</v>
      </c>
      <c r="X81" s="41" t="s">
        <v>113</v>
      </c>
      <c r="Y81" s="41" t="s">
        <v>113</v>
      </c>
      <c r="Z81" s="41" t="s">
        <v>113</v>
      </c>
      <c r="AA81" s="41" t="s">
        <v>113</v>
      </c>
      <c r="AB81" s="41" t="s">
        <v>113</v>
      </c>
      <c r="AC81" s="41" t="s">
        <v>113</v>
      </c>
      <c r="AD81" s="41" t="s">
        <v>113</v>
      </c>
      <c r="AE81" s="41" t="s">
        <v>113</v>
      </c>
      <c r="AF81" s="41" t="s">
        <v>113</v>
      </c>
      <c r="AG81" s="41" t="s">
        <v>113</v>
      </c>
      <c r="AH81" s="41" t="s">
        <v>113</v>
      </c>
      <c r="AI81" s="41" t="s">
        <v>113</v>
      </c>
      <c r="AJ81" s="41" t="s">
        <v>113</v>
      </c>
      <c r="AK81" s="41" t="s">
        <v>113</v>
      </c>
      <c r="AL81" s="41" t="s">
        <v>113</v>
      </c>
      <c r="AM81" s="41" t="s">
        <v>113</v>
      </c>
      <c r="AN81" s="41" t="s">
        <v>113</v>
      </c>
      <c r="AO81" s="41" t="s">
        <v>113</v>
      </c>
      <c r="AP81" s="41" t="s">
        <v>113</v>
      </c>
      <c r="AQ81" s="41" t="s">
        <v>113</v>
      </c>
    </row>
    <row r="82" spans="1:43" ht="30" hidden="1" outlineLevel="1" x14ac:dyDescent="0.25">
      <c r="A82" s="52" t="s">
        <v>160</v>
      </c>
      <c r="B82" s="53" t="s">
        <v>161</v>
      </c>
      <c r="C82" s="41" t="s">
        <v>69</v>
      </c>
      <c r="D82" s="41" t="s">
        <v>113</v>
      </c>
      <c r="E82" s="41" t="s">
        <v>113</v>
      </c>
      <c r="F82" s="41" t="s">
        <v>113</v>
      </c>
      <c r="G82" s="41" t="s">
        <v>113</v>
      </c>
      <c r="H82" s="41" t="s">
        <v>113</v>
      </c>
      <c r="I82" s="41" t="s">
        <v>113</v>
      </c>
      <c r="J82" s="41" t="s">
        <v>113</v>
      </c>
      <c r="K82" s="41" t="s">
        <v>113</v>
      </c>
      <c r="L82" s="41" t="s">
        <v>113</v>
      </c>
      <c r="M82" s="41" t="s">
        <v>113</v>
      </c>
      <c r="N82" s="41" t="s">
        <v>113</v>
      </c>
      <c r="O82" s="41" t="s">
        <v>113</v>
      </c>
      <c r="P82" s="41" t="s">
        <v>113</v>
      </c>
      <c r="Q82" s="41" t="s">
        <v>113</v>
      </c>
      <c r="R82" s="41" t="s">
        <v>113</v>
      </c>
      <c r="S82" s="41" t="s">
        <v>113</v>
      </c>
      <c r="T82" s="41" t="s">
        <v>113</v>
      </c>
      <c r="U82" s="41" t="s">
        <v>113</v>
      </c>
      <c r="V82" s="41" t="s">
        <v>113</v>
      </c>
      <c r="W82" s="41" t="s">
        <v>113</v>
      </c>
      <c r="X82" s="41" t="s">
        <v>113</v>
      </c>
      <c r="Y82" s="41" t="s">
        <v>113</v>
      </c>
      <c r="Z82" s="41" t="s">
        <v>113</v>
      </c>
      <c r="AA82" s="41" t="s">
        <v>113</v>
      </c>
      <c r="AB82" s="41" t="s">
        <v>113</v>
      </c>
      <c r="AC82" s="41" t="s">
        <v>113</v>
      </c>
      <c r="AD82" s="41" t="s">
        <v>113</v>
      </c>
      <c r="AE82" s="41" t="s">
        <v>113</v>
      </c>
      <c r="AF82" s="41" t="s">
        <v>113</v>
      </c>
      <c r="AG82" s="41" t="s">
        <v>113</v>
      </c>
      <c r="AH82" s="41" t="s">
        <v>113</v>
      </c>
      <c r="AI82" s="41" t="s">
        <v>113</v>
      </c>
      <c r="AJ82" s="41" t="s">
        <v>113</v>
      </c>
      <c r="AK82" s="41" t="s">
        <v>113</v>
      </c>
      <c r="AL82" s="41" t="s">
        <v>113</v>
      </c>
      <c r="AM82" s="41" t="s">
        <v>113</v>
      </c>
      <c r="AN82" s="41" t="s">
        <v>113</v>
      </c>
      <c r="AO82" s="41" t="s">
        <v>113</v>
      </c>
      <c r="AP82" s="41" t="s">
        <v>113</v>
      </c>
      <c r="AQ82" s="41" t="s">
        <v>113</v>
      </c>
    </row>
    <row r="83" spans="1:43" ht="30" hidden="1" outlineLevel="1" x14ac:dyDescent="0.25">
      <c r="A83" s="52" t="s">
        <v>162</v>
      </c>
      <c r="B83" s="53" t="s">
        <v>163</v>
      </c>
      <c r="C83" s="41" t="s">
        <v>69</v>
      </c>
      <c r="D83" s="41" t="s">
        <v>113</v>
      </c>
      <c r="E83" s="41" t="s">
        <v>113</v>
      </c>
      <c r="F83" s="41" t="s">
        <v>113</v>
      </c>
      <c r="G83" s="41" t="s">
        <v>113</v>
      </c>
      <c r="H83" s="41" t="s">
        <v>113</v>
      </c>
      <c r="I83" s="41" t="s">
        <v>113</v>
      </c>
      <c r="J83" s="41" t="s">
        <v>113</v>
      </c>
      <c r="K83" s="41" t="s">
        <v>113</v>
      </c>
      <c r="L83" s="41" t="s">
        <v>113</v>
      </c>
      <c r="M83" s="41" t="s">
        <v>113</v>
      </c>
      <c r="N83" s="41" t="s">
        <v>113</v>
      </c>
      <c r="O83" s="41" t="s">
        <v>113</v>
      </c>
      <c r="P83" s="41" t="s">
        <v>113</v>
      </c>
      <c r="Q83" s="41" t="s">
        <v>113</v>
      </c>
      <c r="R83" s="41" t="s">
        <v>113</v>
      </c>
      <c r="S83" s="41" t="s">
        <v>113</v>
      </c>
      <c r="T83" s="41" t="s">
        <v>113</v>
      </c>
      <c r="U83" s="41" t="s">
        <v>113</v>
      </c>
      <c r="V83" s="41" t="s">
        <v>113</v>
      </c>
      <c r="W83" s="41" t="s">
        <v>113</v>
      </c>
      <c r="X83" s="41" t="s">
        <v>113</v>
      </c>
      <c r="Y83" s="41" t="s">
        <v>113</v>
      </c>
      <c r="Z83" s="41" t="s">
        <v>113</v>
      </c>
      <c r="AA83" s="41" t="s">
        <v>113</v>
      </c>
      <c r="AB83" s="41" t="s">
        <v>113</v>
      </c>
      <c r="AC83" s="41" t="s">
        <v>113</v>
      </c>
      <c r="AD83" s="41" t="s">
        <v>113</v>
      </c>
      <c r="AE83" s="41" t="s">
        <v>113</v>
      </c>
      <c r="AF83" s="41" t="s">
        <v>113</v>
      </c>
      <c r="AG83" s="41" t="s">
        <v>113</v>
      </c>
      <c r="AH83" s="41" t="s">
        <v>113</v>
      </c>
      <c r="AI83" s="41" t="s">
        <v>113</v>
      </c>
      <c r="AJ83" s="41" t="s">
        <v>113</v>
      </c>
      <c r="AK83" s="41" t="s">
        <v>113</v>
      </c>
      <c r="AL83" s="41" t="s">
        <v>113</v>
      </c>
      <c r="AM83" s="41" t="s">
        <v>113</v>
      </c>
      <c r="AN83" s="41" t="s">
        <v>113</v>
      </c>
      <c r="AO83" s="41" t="s">
        <v>113</v>
      </c>
      <c r="AP83" s="41" t="s">
        <v>113</v>
      </c>
      <c r="AQ83" s="41" t="s">
        <v>113</v>
      </c>
    </row>
    <row r="84" spans="1:43" ht="30" hidden="1" outlineLevel="1" x14ac:dyDescent="0.25">
      <c r="A84" s="52" t="s">
        <v>164</v>
      </c>
      <c r="B84" s="53" t="s">
        <v>165</v>
      </c>
      <c r="C84" s="41" t="s">
        <v>69</v>
      </c>
      <c r="D84" s="41" t="s">
        <v>113</v>
      </c>
      <c r="E84" s="41" t="s">
        <v>113</v>
      </c>
      <c r="F84" s="41" t="s">
        <v>113</v>
      </c>
      <c r="G84" s="41" t="s">
        <v>113</v>
      </c>
      <c r="H84" s="41" t="s">
        <v>113</v>
      </c>
      <c r="I84" s="41" t="s">
        <v>113</v>
      </c>
      <c r="J84" s="41" t="s">
        <v>113</v>
      </c>
      <c r="K84" s="41" t="s">
        <v>113</v>
      </c>
      <c r="L84" s="41" t="s">
        <v>113</v>
      </c>
      <c r="M84" s="41" t="s">
        <v>113</v>
      </c>
      <c r="N84" s="41" t="s">
        <v>113</v>
      </c>
      <c r="O84" s="41" t="s">
        <v>113</v>
      </c>
      <c r="P84" s="41" t="s">
        <v>113</v>
      </c>
      <c r="Q84" s="41" t="s">
        <v>113</v>
      </c>
      <c r="R84" s="41" t="s">
        <v>113</v>
      </c>
      <c r="S84" s="41" t="s">
        <v>113</v>
      </c>
      <c r="T84" s="41" t="s">
        <v>113</v>
      </c>
      <c r="U84" s="41" t="s">
        <v>113</v>
      </c>
      <c r="V84" s="41" t="s">
        <v>113</v>
      </c>
      <c r="W84" s="41" t="s">
        <v>113</v>
      </c>
      <c r="X84" s="41" t="s">
        <v>113</v>
      </c>
      <c r="Y84" s="41" t="s">
        <v>113</v>
      </c>
      <c r="Z84" s="41" t="s">
        <v>113</v>
      </c>
      <c r="AA84" s="41" t="s">
        <v>113</v>
      </c>
      <c r="AB84" s="41" t="s">
        <v>113</v>
      </c>
      <c r="AC84" s="41" t="s">
        <v>113</v>
      </c>
      <c r="AD84" s="41" t="s">
        <v>113</v>
      </c>
      <c r="AE84" s="41" t="s">
        <v>113</v>
      </c>
      <c r="AF84" s="41" t="s">
        <v>113</v>
      </c>
      <c r="AG84" s="41" t="s">
        <v>113</v>
      </c>
      <c r="AH84" s="41" t="s">
        <v>113</v>
      </c>
      <c r="AI84" s="41" t="s">
        <v>113</v>
      </c>
      <c r="AJ84" s="41" t="s">
        <v>113</v>
      </c>
      <c r="AK84" s="41" t="s">
        <v>113</v>
      </c>
      <c r="AL84" s="41" t="s">
        <v>113</v>
      </c>
      <c r="AM84" s="41" t="s">
        <v>113</v>
      </c>
      <c r="AN84" s="41" t="s">
        <v>113</v>
      </c>
      <c r="AO84" s="41" t="s">
        <v>113</v>
      </c>
      <c r="AP84" s="41" t="s">
        <v>113</v>
      </c>
      <c r="AQ84" s="41" t="s">
        <v>113</v>
      </c>
    </row>
    <row r="85" spans="1:43" ht="30" hidden="1" outlineLevel="1" x14ac:dyDescent="0.25">
      <c r="A85" s="52" t="s">
        <v>166</v>
      </c>
      <c r="B85" s="53" t="s">
        <v>167</v>
      </c>
      <c r="C85" s="41" t="s">
        <v>69</v>
      </c>
      <c r="D85" s="41" t="s">
        <v>113</v>
      </c>
      <c r="E85" s="41" t="s">
        <v>113</v>
      </c>
      <c r="F85" s="41" t="s">
        <v>113</v>
      </c>
      <c r="G85" s="41" t="s">
        <v>113</v>
      </c>
      <c r="H85" s="41" t="s">
        <v>113</v>
      </c>
      <c r="I85" s="41" t="s">
        <v>113</v>
      </c>
      <c r="J85" s="41" t="s">
        <v>113</v>
      </c>
      <c r="K85" s="41" t="s">
        <v>113</v>
      </c>
      <c r="L85" s="41" t="s">
        <v>113</v>
      </c>
      <c r="M85" s="41" t="s">
        <v>113</v>
      </c>
      <c r="N85" s="41" t="s">
        <v>113</v>
      </c>
      <c r="O85" s="41" t="s">
        <v>113</v>
      </c>
      <c r="P85" s="41" t="s">
        <v>113</v>
      </c>
      <c r="Q85" s="41" t="s">
        <v>113</v>
      </c>
      <c r="R85" s="41" t="s">
        <v>113</v>
      </c>
      <c r="S85" s="41" t="s">
        <v>113</v>
      </c>
      <c r="T85" s="41" t="s">
        <v>113</v>
      </c>
      <c r="U85" s="41" t="s">
        <v>113</v>
      </c>
      <c r="V85" s="41" t="s">
        <v>113</v>
      </c>
      <c r="W85" s="41" t="s">
        <v>113</v>
      </c>
      <c r="X85" s="41" t="s">
        <v>113</v>
      </c>
      <c r="Y85" s="41" t="s">
        <v>113</v>
      </c>
      <c r="Z85" s="41" t="s">
        <v>113</v>
      </c>
      <c r="AA85" s="41" t="s">
        <v>113</v>
      </c>
      <c r="AB85" s="41" t="s">
        <v>113</v>
      </c>
      <c r="AC85" s="41" t="s">
        <v>113</v>
      </c>
      <c r="AD85" s="41" t="s">
        <v>113</v>
      </c>
      <c r="AE85" s="41" t="s">
        <v>113</v>
      </c>
      <c r="AF85" s="41" t="s">
        <v>113</v>
      </c>
      <c r="AG85" s="41" t="s">
        <v>113</v>
      </c>
      <c r="AH85" s="41" t="s">
        <v>113</v>
      </c>
      <c r="AI85" s="41" t="s">
        <v>113</v>
      </c>
      <c r="AJ85" s="41" t="s">
        <v>113</v>
      </c>
      <c r="AK85" s="41" t="s">
        <v>113</v>
      </c>
      <c r="AL85" s="41" t="s">
        <v>113</v>
      </c>
      <c r="AM85" s="41" t="s">
        <v>113</v>
      </c>
      <c r="AN85" s="41" t="s">
        <v>113</v>
      </c>
      <c r="AO85" s="41" t="s">
        <v>113</v>
      </c>
      <c r="AP85" s="41" t="s">
        <v>113</v>
      </c>
      <c r="AQ85" s="41" t="s">
        <v>113</v>
      </c>
    </row>
    <row r="86" spans="1:43" ht="30" hidden="1" outlineLevel="1" x14ac:dyDescent="0.25">
      <c r="A86" s="52" t="s">
        <v>168</v>
      </c>
      <c r="B86" s="53" t="s">
        <v>169</v>
      </c>
      <c r="C86" s="41" t="s">
        <v>69</v>
      </c>
      <c r="D86" s="41" t="s">
        <v>113</v>
      </c>
      <c r="E86" s="41" t="s">
        <v>113</v>
      </c>
      <c r="F86" s="41" t="s">
        <v>113</v>
      </c>
      <c r="G86" s="41" t="s">
        <v>113</v>
      </c>
      <c r="H86" s="41" t="s">
        <v>113</v>
      </c>
      <c r="I86" s="41" t="s">
        <v>113</v>
      </c>
      <c r="J86" s="41" t="s">
        <v>113</v>
      </c>
      <c r="K86" s="41" t="s">
        <v>113</v>
      </c>
      <c r="L86" s="41" t="s">
        <v>113</v>
      </c>
      <c r="M86" s="41" t="s">
        <v>113</v>
      </c>
      <c r="N86" s="41" t="s">
        <v>113</v>
      </c>
      <c r="O86" s="41" t="s">
        <v>113</v>
      </c>
      <c r="P86" s="41" t="s">
        <v>113</v>
      </c>
      <c r="Q86" s="41" t="s">
        <v>113</v>
      </c>
      <c r="R86" s="41" t="s">
        <v>113</v>
      </c>
      <c r="S86" s="41" t="s">
        <v>113</v>
      </c>
      <c r="T86" s="41" t="s">
        <v>113</v>
      </c>
      <c r="U86" s="41" t="s">
        <v>113</v>
      </c>
      <c r="V86" s="41" t="s">
        <v>113</v>
      </c>
      <c r="W86" s="41" t="s">
        <v>113</v>
      </c>
      <c r="X86" s="41" t="s">
        <v>113</v>
      </c>
      <c r="Y86" s="41" t="s">
        <v>113</v>
      </c>
      <c r="Z86" s="41" t="s">
        <v>113</v>
      </c>
      <c r="AA86" s="41" t="s">
        <v>113</v>
      </c>
      <c r="AB86" s="41" t="s">
        <v>113</v>
      </c>
      <c r="AC86" s="41" t="s">
        <v>113</v>
      </c>
      <c r="AD86" s="41" t="s">
        <v>113</v>
      </c>
      <c r="AE86" s="41" t="s">
        <v>113</v>
      </c>
      <c r="AF86" s="41" t="s">
        <v>113</v>
      </c>
      <c r="AG86" s="41" t="s">
        <v>113</v>
      </c>
      <c r="AH86" s="41" t="s">
        <v>113</v>
      </c>
      <c r="AI86" s="41" t="s">
        <v>113</v>
      </c>
      <c r="AJ86" s="41" t="s">
        <v>113</v>
      </c>
      <c r="AK86" s="41" t="s">
        <v>113</v>
      </c>
      <c r="AL86" s="41" t="s">
        <v>113</v>
      </c>
      <c r="AM86" s="41" t="s">
        <v>113</v>
      </c>
      <c r="AN86" s="41" t="s">
        <v>113</v>
      </c>
      <c r="AO86" s="41" t="s">
        <v>113</v>
      </c>
      <c r="AP86" s="41" t="s">
        <v>113</v>
      </c>
      <c r="AQ86" s="41" t="s">
        <v>113</v>
      </c>
    </row>
    <row r="87" spans="1:43" ht="30" collapsed="1" x14ac:dyDescent="0.25">
      <c r="A87" s="52" t="s">
        <v>170</v>
      </c>
      <c r="B87" s="82" t="s">
        <v>171</v>
      </c>
      <c r="C87" s="41" t="s">
        <v>69</v>
      </c>
      <c r="D87" s="41" t="s">
        <v>69</v>
      </c>
      <c r="E87" s="41" t="s">
        <v>69</v>
      </c>
      <c r="F87" s="41" t="s">
        <v>69</v>
      </c>
      <c r="G87" s="41" t="s">
        <v>69</v>
      </c>
      <c r="H87" s="41" t="s">
        <v>69</v>
      </c>
      <c r="I87" s="41" t="s">
        <v>69</v>
      </c>
      <c r="J87" s="41" t="s">
        <v>69</v>
      </c>
      <c r="K87" s="41" t="s">
        <v>69</v>
      </c>
      <c r="L87" s="41" t="s">
        <v>69</v>
      </c>
      <c r="M87" s="41" t="s">
        <v>69</v>
      </c>
      <c r="N87" s="41" t="s">
        <v>69</v>
      </c>
      <c r="O87" s="41" t="s">
        <v>69</v>
      </c>
      <c r="P87" s="41" t="s">
        <v>69</v>
      </c>
      <c r="Q87" s="41" t="s">
        <v>69</v>
      </c>
      <c r="R87" s="41" t="s">
        <v>69</v>
      </c>
      <c r="S87" s="41" t="s">
        <v>69</v>
      </c>
      <c r="T87" s="41" t="s">
        <v>69</v>
      </c>
      <c r="U87" s="41" t="s">
        <v>69</v>
      </c>
      <c r="V87" s="41" t="s">
        <v>69</v>
      </c>
      <c r="W87" s="41" t="s">
        <v>69</v>
      </c>
      <c r="X87" s="41" t="s">
        <v>69</v>
      </c>
      <c r="Y87" s="41" t="s">
        <v>69</v>
      </c>
      <c r="Z87" s="41" t="s">
        <v>69</v>
      </c>
      <c r="AA87" s="41" t="s">
        <v>69</v>
      </c>
      <c r="AB87" s="41" t="s">
        <v>69</v>
      </c>
      <c r="AC87" s="41" t="s">
        <v>69</v>
      </c>
      <c r="AD87" s="41" t="s">
        <v>69</v>
      </c>
      <c r="AE87" s="41" t="s">
        <v>69</v>
      </c>
      <c r="AF87" s="41" t="s">
        <v>69</v>
      </c>
      <c r="AG87" s="41" t="s">
        <v>69</v>
      </c>
      <c r="AH87" s="41" t="s">
        <v>69</v>
      </c>
      <c r="AI87" s="41" t="s">
        <v>69</v>
      </c>
      <c r="AJ87" s="41" t="s">
        <v>69</v>
      </c>
      <c r="AK87" s="41" t="s">
        <v>69</v>
      </c>
      <c r="AL87" s="41" t="s">
        <v>69</v>
      </c>
      <c r="AM87" s="41" t="s">
        <v>69</v>
      </c>
      <c r="AN87" s="41" t="s">
        <v>69</v>
      </c>
      <c r="AO87" s="41" t="s">
        <v>69</v>
      </c>
      <c r="AP87" s="41" t="s">
        <v>69</v>
      </c>
      <c r="AQ87" s="41" t="s">
        <v>69</v>
      </c>
    </row>
    <row r="88" spans="1:43" outlineLevel="1" x14ac:dyDescent="0.25">
      <c r="A88" s="52" t="s">
        <v>172</v>
      </c>
      <c r="B88" s="82" t="s">
        <v>173</v>
      </c>
      <c r="C88" s="41" t="s">
        <v>69</v>
      </c>
      <c r="D88" s="41" t="s">
        <v>69</v>
      </c>
      <c r="E88" s="41" t="s">
        <v>69</v>
      </c>
      <c r="F88" s="41" t="s">
        <v>69</v>
      </c>
      <c r="G88" s="41" t="s">
        <v>69</v>
      </c>
      <c r="H88" s="41" t="s">
        <v>69</v>
      </c>
      <c r="I88" s="41" t="s">
        <v>69</v>
      </c>
      <c r="J88" s="41" t="s">
        <v>69</v>
      </c>
      <c r="K88" s="41" t="s">
        <v>69</v>
      </c>
      <c r="L88" s="41" t="s">
        <v>69</v>
      </c>
      <c r="M88" s="41" t="s">
        <v>69</v>
      </c>
      <c r="N88" s="41" t="s">
        <v>69</v>
      </c>
      <c r="O88" s="41" t="s">
        <v>69</v>
      </c>
      <c r="P88" s="41" t="s">
        <v>69</v>
      </c>
      <c r="Q88" s="41" t="s">
        <v>69</v>
      </c>
      <c r="R88" s="41" t="s">
        <v>69</v>
      </c>
      <c r="S88" s="41" t="s">
        <v>69</v>
      </c>
      <c r="T88" s="41" t="s">
        <v>69</v>
      </c>
      <c r="U88" s="41" t="s">
        <v>69</v>
      </c>
      <c r="V88" s="41" t="s">
        <v>69</v>
      </c>
      <c r="W88" s="41" t="s">
        <v>69</v>
      </c>
      <c r="X88" s="41" t="s">
        <v>69</v>
      </c>
      <c r="Y88" s="41" t="s">
        <v>69</v>
      </c>
      <c r="Z88" s="41" t="s">
        <v>69</v>
      </c>
      <c r="AA88" s="41" t="s">
        <v>69</v>
      </c>
      <c r="AB88" s="41" t="s">
        <v>69</v>
      </c>
      <c r="AC88" s="41" t="s">
        <v>69</v>
      </c>
      <c r="AD88" s="41" t="s">
        <v>69</v>
      </c>
      <c r="AE88" s="41" t="s">
        <v>69</v>
      </c>
      <c r="AF88" s="41" t="s">
        <v>69</v>
      </c>
      <c r="AG88" s="41" t="s">
        <v>69</v>
      </c>
      <c r="AH88" s="41" t="s">
        <v>69</v>
      </c>
      <c r="AI88" s="41" t="s">
        <v>69</v>
      </c>
      <c r="AJ88" s="41" t="s">
        <v>69</v>
      </c>
      <c r="AK88" s="41" t="s">
        <v>69</v>
      </c>
      <c r="AL88" s="41" t="s">
        <v>69</v>
      </c>
      <c r="AM88" s="41" t="s">
        <v>69</v>
      </c>
      <c r="AN88" s="41" t="s">
        <v>69</v>
      </c>
      <c r="AO88" s="41" t="s">
        <v>69</v>
      </c>
      <c r="AP88" s="41" t="s">
        <v>69</v>
      </c>
      <c r="AQ88" s="41" t="s">
        <v>69</v>
      </c>
    </row>
    <row r="89" spans="1:43" ht="30" outlineLevel="1" x14ac:dyDescent="0.25">
      <c r="A89" s="52" t="s">
        <v>174</v>
      </c>
      <c r="B89" s="82" t="s">
        <v>175</v>
      </c>
      <c r="C89" s="41" t="s">
        <v>69</v>
      </c>
      <c r="D89" s="41" t="s">
        <v>69</v>
      </c>
      <c r="E89" s="41" t="s">
        <v>69</v>
      </c>
      <c r="F89" s="41" t="s">
        <v>69</v>
      </c>
      <c r="G89" s="41" t="s">
        <v>69</v>
      </c>
      <c r="H89" s="41" t="s">
        <v>69</v>
      </c>
      <c r="I89" s="41" t="s">
        <v>69</v>
      </c>
      <c r="J89" s="41" t="s">
        <v>69</v>
      </c>
      <c r="K89" s="41" t="s">
        <v>69</v>
      </c>
      <c r="L89" s="41" t="s">
        <v>69</v>
      </c>
      <c r="M89" s="41" t="s">
        <v>69</v>
      </c>
      <c r="N89" s="41" t="s">
        <v>69</v>
      </c>
      <c r="O89" s="41" t="s">
        <v>69</v>
      </c>
      <c r="P89" s="41" t="s">
        <v>69</v>
      </c>
      <c r="Q89" s="41" t="s">
        <v>69</v>
      </c>
      <c r="R89" s="41" t="s">
        <v>69</v>
      </c>
      <c r="S89" s="41" t="s">
        <v>69</v>
      </c>
      <c r="T89" s="41" t="s">
        <v>69</v>
      </c>
      <c r="U89" s="41" t="s">
        <v>69</v>
      </c>
      <c r="V89" s="41" t="s">
        <v>69</v>
      </c>
      <c r="W89" s="41" t="s">
        <v>69</v>
      </c>
      <c r="X89" s="41" t="s">
        <v>69</v>
      </c>
      <c r="Y89" s="41" t="s">
        <v>69</v>
      </c>
      <c r="Z89" s="41" t="s">
        <v>69</v>
      </c>
      <c r="AA89" s="41" t="s">
        <v>69</v>
      </c>
      <c r="AB89" s="41" t="s">
        <v>69</v>
      </c>
      <c r="AC89" s="41" t="s">
        <v>69</v>
      </c>
      <c r="AD89" s="41" t="s">
        <v>69</v>
      </c>
      <c r="AE89" s="41" t="s">
        <v>69</v>
      </c>
      <c r="AF89" s="41" t="s">
        <v>69</v>
      </c>
      <c r="AG89" s="41" t="s">
        <v>69</v>
      </c>
      <c r="AH89" s="41" t="s">
        <v>69</v>
      </c>
      <c r="AI89" s="41" t="s">
        <v>69</v>
      </c>
      <c r="AJ89" s="41" t="s">
        <v>69</v>
      </c>
      <c r="AK89" s="41" t="s">
        <v>69</v>
      </c>
      <c r="AL89" s="41" t="s">
        <v>69</v>
      </c>
      <c r="AM89" s="41" t="s">
        <v>69</v>
      </c>
      <c r="AN89" s="41" t="s">
        <v>69</v>
      </c>
      <c r="AO89" s="41" t="s">
        <v>69</v>
      </c>
      <c r="AP89" s="41" t="s">
        <v>69</v>
      </c>
      <c r="AQ89" s="41" t="s">
        <v>69</v>
      </c>
    </row>
    <row r="90" spans="1:43" ht="45" x14ac:dyDescent="0.25">
      <c r="A90" s="52" t="s">
        <v>176</v>
      </c>
      <c r="B90" s="82" t="s">
        <v>177</v>
      </c>
      <c r="C90" s="41" t="s">
        <v>69</v>
      </c>
      <c r="D90" s="41" t="s">
        <v>69</v>
      </c>
      <c r="E90" s="41" t="s">
        <v>69</v>
      </c>
      <c r="F90" s="41" t="s">
        <v>69</v>
      </c>
      <c r="G90" s="41" t="s">
        <v>69</v>
      </c>
      <c r="H90" s="41" t="s">
        <v>69</v>
      </c>
      <c r="I90" s="41" t="s">
        <v>69</v>
      </c>
      <c r="J90" s="41" t="s">
        <v>69</v>
      </c>
      <c r="K90" s="41" t="s">
        <v>69</v>
      </c>
      <c r="L90" s="41" t="s">
        <v>69</v>
      </c>
      <c r="M90" s="41" t="s">
        <v>69</v>
      </c>
      <c r="N90" s="41" t="s">
        <v>69</v>
      </c>
      <c r="O90" s="41" t="s">
        <v>69</v>
      </c>
      <c r="P90" s="41" t="s">
        <v>69</v>
      </c>
      <c r="Q90" s="41" t="s">
        <v>69</v>
      </c>
      <c r="R90" s="41" t="s">
        <v>69</v>
      </c>
      <c r="S90" s="41" t="s">
        <v>69</v>
      </c>
      <c r="T90" s="41" t="s">
        <v>69</v>
      </c>
      <c r="U90" s="41" t="s">
        <v>69</v>
      </c>
      <c r="V90" s="41" t="s">
        <v>69</v>
      </c>
      <c r="W90" s="41" t="s">
        <v>69</v>
      </c>
      <c r="X90" s="41" t="s">
        <v>69</v>
      </c>
      <c r="Y90" s="41" t="s">
        <v>69</v>
      </c>
      <c r="Z90" s="41" t="s">
        <v>69</v>
      </c>
      <c r="AA90" s="41" t="s">
        <v>69</v>
      </c>
      <c r="AB90" s="41" t="s">
        <v>69</v>
      </c>
      <c r="AC90" s="41" t="s">
        <v>69</v>
      </c>
      <c r="AD90" s="41" t="s">
        <v>69</v>
      </c>
      <c r="AE90" s="41" t="s">
        <v>69</v>
      </c>
      <c r="AF90" s="41" t="s">
        <v>69</v>
      </c>
      <c r="AG90" s="41" t="s">
        <v>69</v>
      </c>
      <c r="AH90" s="41" t="s">
        <v>69</v>
      </c>
      <c r="AI90" s="41" t="s">
        <v>69</v>
      </c>
      <c r="AJ90" s="41" t="s">
        <v>69</v>
      </c>
      <c r="AK90" s="41" t="s">
        <v>69</v>
      </c>
      <c r="AL90" s="41" t="s">
        <v>69</v>
      </c>
      <c r="AM90" s="41" t="s">
        <v>69</v>
      </c>
      <c r="AN90" s="41" t="s">
        <v>69</v>
      </c>
      <c r="AO90" s="41" t="s">
        <v>69</v>
      </c>
      <c r="AP90" s="41" t="s">
        <v>69</v>
      </c>
      <c r="AQ90" s="41" t="s">
        <v>69</v>
      </c>
    </row>
    <row r="91" spans="1:43" ht="30" outlineLevel="1" x14ac:dyDescent="0.25">
      <c r="A91" s="52" t="s">
        <v>178</v>
      </c>
      <c r="B91" s="53" t="s">
        <v>179</v>
      </c>
      <c r="C91" s="41" t="s">
        <v>69</v>
      </c>
      <c r="D91" s="41" t="s">
        <v>113</v>
      </c>
      <c r="E91" s="41" t="s">
        <v>113</v>
      </c>
      <c r="F91" s="41" t="s">
        <v>113</v>
      </c>
      <c r="G91" s="41" t="s">
        <v>113</v>
      </c>
      <c r="H91" s="41" t="s">
        <v>113</v>
      </c>
      <c r="I91" s="41" t="s">
        <v>113</v>
      </c>
      <c r="J91" s="41" t="s">
        <v>113</v>
      </c>
      <c r="K91" s="41" t="s">
        <v>113</v>
      </c>
      <c r="L91" s="41" t="s">
        <v>113</v>
      </c>
      <c r="M91" s="41" t="s">
        <v>113</v>
      </c>
      <c r="N91" s="41" t="s">
        <v>113</v>
      </c>
      <c r="O91" s="41" t="s">
        <v>113</v>
      </c>
      <c r="P91" s="41" t="s">
        <v>113</v>
      </c>
      <c r="Q91" s="41" t="s">
        <v>113</v>
      </c>
      <c r="R91" s="41" t="s">
        <v>113</v>
      </c>
      <c r="S91" s="41" t="s">
        <v>113</v>
      </c>
      <c r="T91" s="41" t="s">
        <v>113</v>
      </c>
      <c r="U91" s="41" t="s">
        <v>113</v>
      </c>
      <c r="V91" s="41" t="s">
        <v>113</v>
      </c>
      <c r="W91" s="41" t="s">
        <v>113</v>
      </c>
      <c r="X91" s="41" t="s">
        <v>113</v>
      </c>
      <c r="Y91" s="41" t="s">
        <v>113</v>
      </c>
      <c r="Z91" s="41" t="s">
        <v>113</v>
      </c>
      <c r="AA91" s="41" t="s">
        <v>113</v>
      </c>
      <c r="AB91" s="41" t="s">
        <v>113</v>
      </c>
      <c r="AC91" s="41" t="s">
        <v>113</v>
      </c>
      <c r="AD91" s="41" t="s">
        <v>113</v>
      </c>
      <c r="AE91" s="41" t="s">
        <v>113</v>
      </c>
      <c r="AF91" s="41" t="s">
        <v>113</v>
      </c>
      <c r="AG91" s="41" t="s">
        <v>113</v>
      </c>
      <c r="AH91" s="41" t="s">
        <v>113</v>
      </c>
      <c r="AI91" s="41" t="s">
        <v>113</v>
      </c>
      <c r="AJ91" s="41" t="s">
        <v>113</v>
      </c>
      <c r="AK91" s="41" t="s">
        <v>113</v>
      </c>
      <c r="AL91" s="41" t="s">
        <v>113</v>
      </c>
      <c r="AM91" s="41" t="s">
        <v>113</v>
      </c>
      <c r="AN91" s="41" t="s">
        <v>113</v>
      </c>
      <c r="AO91" s="41" t="s">
        <v>113</v>
      </c>
      <c r="AP91" s="41" t="s">
        <v>113</v>
      </c>
      <c r="AQ91" s="41" t="s">
        <v>113</v>
      </c>
    </row>
    <row r="92" spans="1:43" ht="30" outlineLevel="1" x14ac:dyDescent="0.25">
      <c r="A92" s="52" t="s">
        <v>180</v>
      </c>
      <c r="B92" s="53" t="s">
        <v>181</v>
      </c>
      <c r="C92" s="41" t="s">
        <v>69</v>
      </c>
      <c r="D92" s="41" t="s">
        <v>113</v>
      </c>
      <c r="E92" s="41" t="s">
        <v>113</v>
      </c>
      <c r="F92" s="41" t="s">
        <v>113</v>
      </c>
      <c r="G92" s="41" t="s">
        <v>113</v>
      </c>
      <c r="H92" s="41" t="s">
        <v>113</v>
      </c>
      <c r="I92" s="41" t="s">
        <v>113</v>
      </c>
      <c r="J92" s="41" t="s">
        <v>113</v>
      </c>
      <c r="K92" s="41" t="s">
        <v>113</v>
      </c>
      <c r="L92" s="41" t="s">
        <v>113</v>
      </c>
      <c r="M92" s="41" t="s">
        <v>113</v>
      </c>
      <c r="N92" s="41" t="s">
        <v>113</v>
      </c>
      <c r="O92" s="41" t="s">
        <v>113</v>
      </c>
      <c r="P92" s="41" t="s">
        <v>113</v>
      </c>
      <c r="Q92" s="41" t="s">
        <v>113</v>
      </c>
      <c r="R92" s="41" t="s">
        <v>113</v>
      </c>
      <c r="S92" s="41" t="s">
        <v>113</v>
      </c>
      <c r="T92" s="41" t="s">
        <v>113</v>
      </c>
      <c r="U92" s="41" t="s">
        <v>113</v>
      </c>
      <c r="V92" s="41" t="s">
        <v>113</v>
      </c>
      <c r="W92" s="41" t="s">
        <v>113</v>
      </c>
      <c r="X92" s="41" t="s">
        <v>113</v>
      </c>
      <c r="Y92" s="41" t="s">
        <v>113</v>
      </c>
      <c r="Z92" s="41" t="s">
        <v>113</v>
      </c>
      <c r="AA92" s="41" t="s">
        <v>113</v>
      </c>
      <c r="AB92" s="41" t="s">
        <v>113</v>
      </c>
      <c r="AC92" s="41" t="s">
        <v>113</v>
      </c>
      <c r="AD92" s="41" t="s">
        <v>113</v>
      </c>
      <c r="AE92" s="41" t="s">
        <v>113</v>
      </c>
      <c r="AF92" s="41" t="s">
        <v>113</v>
      </c>
      <c r="AG92" s="41" t="s">
        <v>113</v>
      </c>
      <c r="AH92" s="41" t="s">
        <v>113</v>
      </c>
      <c r="AI92" s="41" t="s">
        <v>113</v>
      </c>
      <c r="AJ92" s="41" t="s">
        <v>113</v>
      </c>
      <c r="AK92" s="41" t="s">
        <v>113</v>
      </c>
      <c r="AL92" s="41" t="s">
        <v>113</v>
      </c>
      <c r="AM92" s="41" t="s">
        <v>113</v>
      </c>
      <c r="AN92" s="41" t="s">
        <v>113</v>
      </c>
      <c r="AO92" s="41" t="s">
        <v>113</v>
      </c>
      <c r="AP92" s="41" t="s">
        <v>113</v>
      </c>
      <c r="AQ92" s="41" t="s">
        <v>113</v>
      </c>
    </row>
    <row r="93" spans="1:43" ht="30" x14ac:dyDescent="0.25">
      <c r="A93" s="54" t="s">
        <v>182</v>
      </c>
      <c r="B93" s="55" t="s">
        <v>183</v>
      </c>
      <c r="C93" s="46" t="s">
        <v>69</v>
      </c>
      <c r="D93" s="46" t="s">
        <v>69</v>
      </c>
      <c r="E93" s="46" t="s">
        <v>69</v>
      </c>
      <c r="F93" s="46" t="s">
        <v>69</v>
      </c>
      <c r="G93" s="46" t="s">
        <v>69</v>
      </c>
      <c r="H93" s="46" t="s">
        <v>69</v>
      </c>
      <c r="I93" s="46" t="s">
        <v>69</v>
      </c>
      <c r="J93" s="46" t="s">
        <v>69</v>
      </c>
      <c r="K93" s="46" t="s">
        <v>69</v>
      </c>
      <c r="L93" s="46" t="s">
        <v>69</v>
      </c>
      <c r="M93" s="46" t="s">
        <v>69</v>
      </c>
      <c r="N93" s="46" t="s">
        <v>69</v>
      </c>
      <c r="O93" s="46" t="s">
        <v>69</v>
      </c>
      <c r="P93" s="46" t="s">
        <v>69</v>
      </c>
      <c r="Q93" s="46" t="s">
        <v>69</v>
      </c>
      <c r="R93" s="46" t="s">
        <v>69</v>
      </c>
      <c r="S93" s="46" t="s">
        <v>69</v>
      </c>
      <c r="T93" s="46" t="s">
        <v>69</v>
      </c>
      <c r="U93" s="46" t="s">
        <v>69</v>
      </c>
      <c r="V93" s="46" t="s">
        <v>69</v>
      </c>
      <c r="W93" s="46" t="s">
        <v>69</v>
      </c>
      <c r="X93" s="46" t="s">
        <v>69</v>
      </c>
      <c r="Y93" s="46" t="s">
        <v>69</v>
      </c>
      <c r="Z93" s="46" t="s">
        <v>69</v>
      </c>
      <c r="AA93" s="46" t="s">
        <v>69</v>
      </c>
      <c r="AB93" s="46" t="s">
        <v>69</v>
      </c>
      <c r="AC93" s="47">
        <f>SUM(AC94:AC96)</f>
        <v>135.17246825999999</v>
      </c>
      <c r="AD93" s="47">
        <f t="shared" ref="AD93:AQ93" si="22">SUM(AD94:AD96)</f>
        <v>1.26</v>
      </c>
      <c r="AE93" s="48">
        <f t="shared" si="22"/>
        <v>0</v>
      </c>
      <c r="AF93" s="48">
        <f t="shared" si="22"/>
        <v>0</v>
      </c>
      <c r="AG93" s="48">
        <f t="shared" si="22"/>
        <v>0</v>
      </c>
      <c r="AH93" s="48">
        <f t="shared" si="22"/>
        <v>0</v>
      </c>
      <c r="AI93" s="48">
        <f t="shared" si="22"/>
        <v>0</v>
      </c>
      <c r="AJ93" s="48">
        <f t="shared" si="22"/>
        <v>0</v>
      </c>
      <c r="AK93" s="47">
        <f t="shared" si="22"/>
        <v>135.17246825999999</v>
      </c>
      <c r="AL93" s="47">
        <f t="shared" si="22"/>
        <v>1.26</v>
      </c>
      <c r="AM93" s="48">
        <f t="shared" si="22"/>
        <v>0</v>
      </c>
      <c r="AN93" s="48">
        <f t="shared" si="22"/>
        <v>0</v>
      </c>
      <c r="AO93" s="48">
        <f t="shared" si="22"/>
        <v>0</v>
      </c>
      <c r="AP93" s="48">
        <f t="shared" si="22"/>
        <v>0</v>
      </c>
      <c r="AQ93" s="48">
        <f t="shared" si="22"/>
        <v>0</v>
      </c>
    </row>
    <row r="94" spans="1:43" x14ac:dyDescent="0.25">
      <c r="A94" s="86" t="s">
        <v>184</v>
      </c>
      <c r="B94" s="63" t="str">
        <f>'[2]Ф5 2028'!B72</f>
        <v xml:space="preserve">Выполнение работ по прокладке подводного кабеля 10 кВ на о. Путятин </v>
      </c>
      <c r="C94" s="64">
        <f>[2]Ф1_2028!C82</f>
        <v>0</v>
      </c>
      <c r="D94" s="64" t="s">
        <v>69</v>
      </c>
      <c r="E94" s="64" t="s">
        <v>69</v>
      </c>
      <c r="F94" s="64" t="s">
        <v>69</v>
      </c>
      <c r="G94" s="64" t="s">
        <v>69</v>
      </c>
      <c r="H94" s="64" t="s">
        <v>69</v>
      </c>
      <c r="I94" s="64" t="s">
        <v>69</v>
      </c>
      <c r="J94" s="64" t="s">
        <v>69</v>
      </c>
      <c r="K94" s="64" t="s">
        <v>69</v>
      </c>
      <c r="L94" s="64" t="s">
        <v>69</v>
      </c>
      <c r="M94" s="64" t="s">
        <v>69</v>
      </c>
      <c r="N94" s="64" t="s">
        <v>69</v>
      </c>
      <c r="O94" s="64" t="s">
        <v>69</v>
      </c>
      <c r="P94" s="64" t="s">
        <v>69</v>
      </c>
      <c r="Q94" s="64" t="s">
        <v>69</v>
      </c>
      <c r="R94" s="64" t="s">
        <v>69</v>
      </c>
      <c r="S94" s="64" t="s">
        <v>69</v>
      </c>
      <c r="T94" s="64" t="s">
        <v>69</v>
      </c>
      <c r="U94" s="64" t="s">
        <v>69</v>
      </c>
      <c r="V94" s="64" t="s">
        <v>69</v>
      </c>
      <c r="W94" s="64" t="s">
        <v>69</v>
      </c>
      <c r="X94" s="64" t="s">
        <v>69</v>
      </c>
      <c r="Y94" s="64" t="s">
        <v>69</v>
      </c>
      <c r="Z94" s="64" t="s">
        <v>69</v>
      </c>
      <c r="AA94" s="64" t="s">
        <v>69</v>
      </c>
      <c r="AB94" s="64" t="s">
        <v>69</v>
      </c>
      <c r="AC94" s="87">
        <f>'[2]Ф4 '!CY352</f>
        <v>129.49131575999999</v>
      </c>
      <c r="AD94" s="88">
        <f>'[2]Ф4 '!CJ374</f>
        <v>0</v>
      </c>
      <c r="AE94" s="88">
        <f>'[2]Ф4 '!CK374</f>
        <v>0</v>
      </c>
      <c r="AF94" s="88">
        <f>'[2]Ф4 '!CL374</f>
        <v>0</v>
      </c>
      <c r="AG94" s="88">
        <f>'[2]Ф4 '!CM374</f>
        <v>0</v>
      </c>
      <c r="AH94" s="88">
        <f>'[2]Ф4 '!CN374</f>
        <v>0</v>
      </c>
      <c r="AI94" s="88">
        <f>'[2]Ф4 '!CO374</f>
        <v>0</v>
      </c>
      <c r="AJ94" s="88" t="s">
        <v>69</v>
      </c>
      <c r="AK94" s="87">
        <f>AC94</f>
        <v>129.49131575999999</v>
      </c>
      <c r="AL94" s="88">
        <f t="shared" ref="AL94:AQ96" si="23">AD94</f>
        <v>0</v>
      </c>
      <c r="AM94" s="88">
        <f t="shared" si="23"/>
        <v>0</v>
      </c>
      <c r="AN94" s="88">
        <f t="shared" si="23"/>
        <v>0</v>
      </c>
      <c r="AO94" s="88">
        <f t="shared" si="23"/>
        <v>0</v>
      </c>
      <c r="AP94" s="88">
        <f t="shared" si="23"/>
        <v>0</v>
      </c>
      <c r="AQ94" s="88">
        <f t="shared" si="23"/>
        <v>0</v>
      </c>
    </row>
    <row r="95" spans="1:43" ht="23.25" customHeight="1" x14ac:dyDescent="0.25">
      <c r="A95" s="86" t="s">
        <v>185</v>
      </c>
      <c r="B95" s="63" t="str">
        <f>[2]Ф1_2029!B82</f>
        <v>Строительство КТП - 630 КВА,  ул. Грибная, 2</v>
      </c>
      <c r="C95" s="64" t="str">
        <f>[2]Ф1_2029!C82</f>
        <v>Q_ДЭСК_55</v>
      </c>
      <c r="D95" s="65" t="s">
        <v>69</v>
      </c>
      <c r="E95" s="65" t="s">
        <v>69</v>
      </c>
      <c r="F95" s="65" t="s">
        <v>69</v>
      </c>
      <c r="G95" s="65" t="s">
        <v>69</v>
      </c>
      <c r="H95" s="65" t="s">
        <v>69</v>
      </c>
      <c r="I95" s="65" t="s">
        <v>69</v>
      </c>
      <c r="J95" s="65" t="s">
        <v>69</v>
      </c>
      <c r="K95" s="65" t="s">
        <v>69</v>
      </c>
      <c r="L95" s="65" t="s">
        <v>69</v>
      </c>
      <c r="M95" s="65" t="s">
        <v>69</v>
      </c>
      <c r="N95" s="65" t="s">
        <v>69</v>
      </c>
      <c r="O95" s="65" t="s">
        <v>69</v>
      </c>
      <c r="P95" s="65" t="s">
        <v>69</v>
      </c>
      <c r="Q95" s="65" t="s">
        <v>69</v>
      </c>
      <c r="R95" s="65" t="s">
        <v>69</v>
      </c>
      <c r="S95" s="65" t="s">
        <v>69</v>
      </c>
      <c r="T95" s="65" t="s">
        <v>69</v>
      </c>
      <c r="U95" s="65" t="s">
        <v>69</v>
      </c>
      <c r="V95" s="65" t="s">
        <v>69</v>
      </c>
      <c r="W95" s="65" t="s">
        <v>69</v>
      </c>
      <c r="X95" s="65" t="s">
        <v>69</v>
      </c>
      <c r="Y95" s="65" t="s">
        <v>69</v>
      </c>
      <c r="Z95" s="65" t="s">
        <v>69</v>
      </c>
      <c r="AA95" s="65" t="s">
        <v>69</v>
      </c>
      <c r="AB95" s="65" t="s">
        <v>69</v>
      </c>
      <c r="AC95" s="66">
        <f>'[2]Ф4 '!CY342</f>
        <v>2.8405762499999998</v>
      </c>
      <c r="AD95" s="66">
        <f>'[2]Ф4 '!CZ342</f>
        <v>0.63</v>
      </c>
      <c r="AE95" s="67">
        <f>'[2]Ф4 '!BU130</f>
        <v>0</v>
      </c>
      <c r="AF95" s="67">
        <f>'[2]Ф4 '!DB319</f>
        <v>0</v>
      </c>
      <c r="AG95" s="67">
        <f>'[2]Ф4 '!BW130</f>
        <v>0</v>
      </c>
      <c r="AH95" s="68">
        <f>'[2]Ф4 '!BX130</f>
        <v>0</v>
      </c>
      <c r="AI95" s="67">
        <f>'[2]Ф4 '!DE151</f>
        <v>0</v>
      </c>
      <c r="AJ95" s="67" t="s">
        <v>69</v>
      </c>
      <c r="AK95" s="69">
        <f t="shared" ref="AK95:AK96" si="24">AC95</f>
        <v>2.8405762499999998</v>
      </c>
      <c r="AL95" s="69">
        <f t="shared" si="23"/>
        <v>0.63</v>
      </c>
      <c r="AM95" s="67">
        <f t="shared" si="23"/>
        <v>0</v>
      </c>
      <c r="AN95" s="67">
        <f t="shared" si="23"/>
        <v>0</v>
      </c>
      <c r="AO95" s="67">
        <f t="shared" si="23"/>
        <v>0</v>
      </c>
      <c r="AP95" s="67">
        <f t="shared" si="23"/>
        <v>0</v>
      </c>
      <c r="AQ95" s="67">
        <f t="shared" si="23"/>
        <v>0</v>
      </c>
    </row>
    <row r="96" spans="1:43" ht="23.25" customHeight="1" x14ac:dyDescent="0.25">
      <c r="A96" s="86" t="s">
        <v>186</v>
      </c>
      <c r="B96" s="63" t="str">
        <f>[2]Ф1_2029!B83</f>
        <v>Строительство КТП - 630 КВА,  ул. Верхне-Морская, 28</v>
      </c>
      <c r="C96" s="64" t="str">
        <f>[2]Ф1_2029!C83</f>
        <v>Q_ДЭСК_56</v>
      </c>
      <c r="D96" s="65" t="s">
        <v>69</v>
      </c>
      <c r="E96" s="65" t="s">
        <v>69</v>
      </c>
      <c r="F96" s="65" t="s">
        <v>69</v>
      </c>
      <c r="G96" s="65" t="s">
        <v>69</v>
      </c>
      <c r="H96" s="65" t="s">
        <v>69</v>
      </c>
      <c r="I96" s="65" t="s">
        <v>69</v>
      </c>
      <c r="J96" s="65" t="s">
        <v>69</v>
      </c>
      <c r="K96" s="65" t="s">
        <v>69</v>
      </c>
      <c r="L96" s="65" t="s">
        <v>69</v>
      </c>
      <c r="M96" s="65" t="s">
        <v>69</v>
      </c>
      <c r="N96" s="65" t="s">
        <v>69</v>
      </c>
      <c r="O96" s="65" t="s">
        <v>69</v>
      </c>
      <c r="P96" s="65" t="s">
        <v>69</v>
      </c>
      <c r="Q96" s="65" t="s">
        <v>69</v>
      </c>
      <c r="R96" s="65" t="s">
        <v>69</v>
      </c>
      <c r="S96" s="65" t="s">
        <v>69</v>
      </c>
      <c r="T96" s="65" t="s">
        <v>69</v>
      </c>
      <c r="U96" s="65" t="s">
        <v>69</v>
      </c>
      <c r="V96" s="65" t="s">
        <v>69</v>
      </c>
      <c r="W96" s="65" t="s">
        <v>69</v>
      </c>
      <c r="X96" s="65" t="s">
        <v>69</v>
      </c>
      <c r="Y96" s="65" t="s">
        <v>69</v>
      </c>
      <c r="Z96" s="65" t="s">
        <v>69</v>
      </c>
      <c r="AA96" s="65" t="s">
        <v>69</v>
      </c>
      <c r="AB96" s="65" t="s">
        <v>69</v>
      </c>
      <c r="AC96" s="66">
        <f>'[2]Ф4 '!CY343</f>
        <v>2.8405762499999998</v>
      </c>
      <c r="AD96" s="66">
        <f>'[2]Ф4 '!CZ343</f>
        <v>0.63</v>
      </c>
      <c r="AE96" s="67">
        <f>'[2]Ф4 '!BU131</f>
        <v>0</v>
      </c>
      <c r="AF96" s="67">
        <f>'[2]Ф4 '!DB320</f>
        <v>0</v>
      </c>
      <c r="AG96" s="67">
        <f>'[2]Ф4 '!BW131</f>
        <v>0</v>
      </c>
      <c r="AH96" s="68">
        <f>'[2]Ф4 '!BX131</f>
        <v>0</v>
      </c>
      <c r="AI96" s="67">
        <f>'[2]Ф4 '!DE152</f>
        <v>0</v>
      </c>
      <c r="AJ96" s="67" t="s">
        <v>69</v>
      </c>
      <c r="AK96" s="69">
        <f t="shared" si="24"/>
        <v>2.8405762499999998</v>
      </c>
      <c r="AL96" s="69">
        <f t="shared" si="23"/>
        <v>0.63</v>
      </c>
      <c r="AM96" s="67">
        <f t="shared" si="23"/>
        <v>0</v>
      </c>
      <c r="AN96" s="67">
        <f t="shared" si="23"/>
        <v>0</v>
      </c>
      <c r="AO96" s="67">
        <f t="shared" si="23"/>
        <v>0</v>
      </c>
      <c r="AP96" s="67">
        <f t="shared" si="23"/>
        <v>0</v>
      </c>
      <c r="AQ96" s="67">
        <f t="shared" si="23"/>
        <v>0</v>
      </c>
    </row>
    <row r="97" spans="1:43" ht="32.25" customHeight="1" x14ac:dyDescent="0.25">
      <c r="A97" s="52" t="s">
        <v>187</v>
      </c>
      <c r="B97" s="89" t="s">
        <v>188</v>
      </c>
      <c r="C97" s="41" t="s">
        <v>69</v>
      </c>
      <c r="D97" s="41" t="s">
        <v>69</v>
      </c>
      <c r="E97" s="41" t="s">
        <v>69</v>
      </c>
      <c r="F97" s="41" t="s">
        <v>69</v>
      </c>
      <c r="G97" s="41" t="s">
        <v>69</v>
      </c>
      <c r="H97" s="41" t="s">
        <v>69</v>
      </c>
      <c r="I97" s="41" t="s">
        <v>69</v>
      </c>
      <c r="J97" s="41" t="s">
        <v>69</v>
      </c>
      <c r="K97" s="41" t="s">
        <v>69</v>
      </c>
      <c r="L97" s="41" t="s">
        <v>69</v>
      </c>
      <c r="M97" s="41" t="s">
        <v>69</v>
      </c>
      <c r="N97" s="41" t="s">
        <v>69</v>
      </c>
      <c r="O97" s="41" t="s">
        <v>69</v>
      </c>
      <c r="P97" s="41" t="s">
        <v>69</v>
      </c>
      <c r="Q97" s="41" t="s">
        <v>69</v>
      </c>
      <c r="R97" s="41" t="s">
        <v>69</v>
      </c>
      <c r="S97" s="41" t="s">
        <v>69</v>
      </c>
      <c r="T97" s="41" t="s">
        <v>69</v>
      </c>
      <c r="U97" s="41" t="s">
        <v>69</v>
      </c>
      <c r="V97" s="41" t="s">
        <v>69</v>
      </c>
      <c r="W97" s="41" t="s">
        <v>69</v>
      </c>
      <c r="X97" s="41" t="s">
        <v>69</v>
      </c>
      <c r="Y97" s="41" t="s">
        <v>69</v>
      </c>
      <c r="Z97" s="41" t="s">
        <v>69</v>
      </c>
      <c r="AA97" s="41" t="s">
        <v>69</v>
      </c>
      <c r="AB97" s="41" t="s">
        <v>69</v>
      </c>
      <c r="AC97" s="41" t="s">
        <v>69</v>
      </c>
      <c r="AD97" s="41" t="s">
        <v>69</v>
      </c>
      <c r="AE97" s="41" t="s">
        <v>69</v>
      </c>
      <c r="AF97" s="41" t="s">
        <v>69</v>
      </c>
      <c r="AG97" s="41" t="s">
        <v>69</v>
      </c>
      <c r="AH97" s="41" t="s">
        <v>69</v>
      </c>
      <c r="AI97" s="41" t="s">
        <v>69</v>
      </c>
      <c r="AJ97" s="41" t="s">
        <v>69</v>
      </c>
      <c r="AK97" s="41" t="s">
        <v>69</v>
      </c>
      <c r="AL97" s="41" t="s">
        <v>69</v>
      </c>
      <c r="AM97" s="41" t="s">
        <v>69</v>
      </c>
      <c r="AN97" s="41" t="s">
        <v>69</v>
      </c>
      <c r="AO97" s="41" t="s">
        <v>69</v>
      </c>
      <c r="AP97" s="41" t="s">
        <v>69</v>
      </c>
      <c r="AQ97" s="41" t="s">
        <v>69</v>
      </c>
    </row>
    <row r="98" spans="1:43" ht="22.5" customHeight="1" x14ac:dyDescent="0.25">
      <c r="A98" s="90" t="s">
        <v>189</v>
      </c>
      <c r="B98" s="53" t="s">
        <v>190</v>
      </c>
      <c r="C98" s="41" t="s">
        <v>69</v>
      </c>
      <c r="D98" s="41" t="s">
        <v>69</v>
      </c>
      <c r="E98" s="41" t="s">
        <v>69</v>
      </c>
      <c r="F98" s="41" t="s">
        <v>69</v>
      </c>
      <c r="G98" s="41" t="s">
        <v>69</v>
      </c>
      <c r="H98" s="41" t="s">
        <v>69</v>
      </c>
      <c r="I98" s="41" t="s">
        <v>69</v>
      </c>
      <c r="J98" s="41" t="s">
        <v>69</v>
      </c>
      <c r="K98" s="41" t="s">
        <v>69</v>
      </c>
      <c r="L98" s="41" t="s">
        <v>69</v>
      </c>
      <c r="M98" s="41" t="s">
        <v>69</v>
      </c>
      <c r="N98" s="41" t="s">
        <v>69</v>
      </c>
      <c r="O98" s="41" t="s">
        <v>69</v>
      </c>
      <c r="P98" s="41" t="s">
        <v>69</v>
      </c>
      <c r="Q98" s="41" t="s">
        <v>69</v>
      </c>
      <c r="R98" s="41" t="s">
        <v>69</v>
      </c>
      <c r="S98" s="41" t="s">
        <v>69</v>
      </c>
      <c r="T98" s="41" t="s">
        <v>69</v>
      </c>
      <c r="U98" s="41" t="s">
        <v>69</v>
      </c>
      <c r="V98" s="41" t="s">
        <v>69</v>
      </c>
      <c r="W98" s="41" t="s">
        <v>69</v>
      </c>
      <c r="X98" s="41" t="s">
        <v>69</v>
      </c>
      <c r="Y98" s="41" t="s">
        <v>69</v>
      </c>
      <c r="Z98" s="41" t="s">
        <v>69</v>
      </c>
      <c r="AA98" s="41" t="s">
        <v>69</v>
      </c>
      <c r="AB98" s="41" t="s">
        <v>69</v>
      </c>
      <c r="AC98" s="50">
        <f>SUM(AC99:AC101)</f>
        <v>44.674566609999999</v>
      </c>
      <c r="AD98" s="51">
        <f>SUM(AD99:AD101)</f>
        <v>0</v>
      </c>
      <c r="AE98" s="41" t="s">
        <v>69</v>
      </c>
      <c r="AF98" s="41" t="s">
        <v>69</v>
      </c>
      <c r="AG98" s="41" t="s">
        <v>69</v>
      </c>
      <c r="AH98" s="51">
        <f>SUM(AH99:AH101)</f>
        <v>3</v>
      </c>
      <c r="AI98" s="41" t="s">
        <v>69</v>
      </c>
      <c r="AJ98" s="41" t="s">
        <v>69</v>
      </c>
      <c r="AK98" s="50">
        <f>SUM(AK99:AK101)</f>
        <v>44.674566609999999</v>
      </c>
      <c r="AL98" s="51">
        <f>SUM(AL99:AL101)</f>
        <v>0</v>
      </c>
      <c r="AM98" s="41" t="s">
        <v>69</v>
      </c>
      <c r="AN98" s="41" t="s">
        <v>69</v>
      </c>
      <c r="AO98" s="41" t="s">
        <v>69</v>
      </c>
      <c r="AP98" s="51">
        <f>SUM(AP99:AP101)</f>
        <v>3</v>
      </c>
      <c r="AQ98" s="41" t="s">
        <v>69</v>
      </c>
    </row>
    <row r="99" spans="1:43" ht="38.25" customHeight="1" x14ac:dyDescent="0.25">
      <c r="A99" s="86" t="s">
        <v>191</v>
      </c>
      <c r="B99" s="91" t="str">
        <f>[2]Ф1_2029!B87</f>
        <v>Автогидроподъемник ПСС-131.18Э шасси ГАЗ-С42А43 4х4 г. Находка</v>
      </c>
      <c r="C99" s="92" t="str">
        <f>[2]Ф1_2029!C87</f>
        <v>Q_ДЭСК_69</v>
      </c>
      <c r="D99" s="65" t="s">
        <v>69</v>
      </c>
      <c r="E99" s="65" t="s">
        <v>69</v>
      </c>
      <c r="F99" s="65" t="s">
        <v>69</v>
      </c>
      <c r="G99" s="65" t="s">
        <v>69</v>
      </c>
      <c r="H99" s="65" t="s">
        <v>69</v>
      </c>
      <c r="I99" s="65" t="s">
        <v>69</v>
      </c>
      <c r="J99" s="65" t="s">
        <v>69</v>
      </c>
      <c r="K99" s="65" t="s">
        <v>69</v>
      </c>
      <c r="L99" s="65" t="s">
        <v>69</v>
      </c>
      <c r="M99" s="65" t="s">
        <v>69</v>
      </c>
      <c r="N99" s="65" t="s">
        <v>69</v>
      </c>
      <c r="O99" s="65" t="s">
        <v>69</v>
      </c>
      <c r="P99" s="65" t="s">
        <v>69</v>
      </c>
      <c r="Q99" s="65" t="s">
        <v>69</v>
      </c>
      <c r="R99" s="65" t="s">
        <v>69</v>
      </c>
      <c r="S99" s="65" t="s">
        <v>69</v>
      </c>
      <c r="T99" s="65" t="s">
        <v>69</v>
      </c>
      <c r="U99" s="65" t="s">
        <v>69</v>
      </c>
      <c r="V99" s="65" t="s">
        <v>69</v>
      </c>
      <c r="W99" s="65" t="s">
        <v>69</v>
      </c>
      <c r="X99" s="65" t="s">
        <v>69</v>
      </c>
      <c r="Y99" s="65" t="s">
        <v>69</v>
      </c>
      <c r="Z99" s="65" t="s">
        <v>69</v>
      </c>
      <c r="AA99" s="65" t="s">
        <v>69</v>
      </c>
      <c r="AB99" s="65" t="s">
        <v>69</v>
      </c>
      <c r="AC99" s="66">
        <f>'[2]Ф4 '!CY370</f>
        <v>13.80583369</v>
      </c>
      <c r="AD99" s="68">
        <v>0</v>
      </c>
      <c r="AE99" s="67">
        <f>'[2]Ф4 '!BU134</f>
        <v>0</v>
      </c>
      <c r="AF99" s="67">
        <f>'[2]Ф4 '!DB323</f>
        <v>0</v>
      </c>
      <c r="AG99" s="67">
        <f>'[2]Ф4 '!BW134</f>
        <v>0</v>
      </c>
      <c r="AH99" s="68">
        <f>'[2]Ф4 '!DD370</f>
        <v>1</v>
      </c>
      <c r="AI99" s="67">
        <f>'[2]Ф4 '!DE155</f>
        <v>0</v>
      </c>
      <c r="AJ99" s="67" t="s">
        <v>69</v>
      </c>
      <c r="AK99" s="69">
        <f t="shared" ref="AK99:AQ101" si="25">AC99</f>
        <v>13.80583369</v>
      </c>
      <c r="AL99" s="68">
        <f t="shared" si="25"/>
        <v>0</v>
      </c>
      <c r="AM99" s="67">
        <f t="shared" si="25"/>
        <v>0</v>
      </c>
      <c r="AN99" s="67">
        <f t="shared" si="25"/>
        <v>0</v>
      </c>
      <c r="AO99" s="67">
        <f t="shared" si="25"/>
        <v>0</v>
      </c>
      <c r="AP99" s="67">
        <f t="shared" si="25"/>
        <v>1</v>
      </c>
      <c r="AQ99" s="67">
        <f t="shared" si="25"/>
        <v>0</v>
      </c>
    </row>
    <row r="100" spans="1:43" ht="25.5" customHeight="1" x14ac:dyDescent="0.25">
      <c r="A100" s="86" t="s">
        <v>192</v>
      </c>
      <c r="B100" s="91" t="str">
        <f>[2]Ф1_2029!B88</f>
        <v>Бурильно-крановая установка (с доставкой) г. Дальнереченск</v>
      </c>
      <c r="C100" s="93" t="str">
        <f>[2]Ф1_2029!C88</f>
        <v>R_ДЭСК_54</v>
      </c>
      <c r="D100" s="65" t="s">
        <v>69</v>
      </c>
      <c r="E100" s="65" t="s">
        <v>69</v>
      </c>
      <c r="F100" s="65" t="s">
        <v>69</v>
      </c>
      <c r="G100" s="65" t="s">
        <v>69</v>
      </c>
      <c r="H100" s="65" t="s">
        <v>69</v>
      </c>
      <c r="I100" s="65" t="s">
        <v>69</v>
      </c>
      <c r="J100" s="65" t="s">
        <v>69</v>
      </c>
      <c r="K100" s="65" t="s">
        <v>69</v>
      </c>
      <c r="L100" s="65" t="s">
        <v>69</v>
      </c>
      <c r="M100" s="65" t="s">
        <v>69</v>
      </c>
      <c r="N100" s="65" t="s">
        <v>69</v>
      </c>
      <c r="O100" s="65" t="s">
        <v>69</v>
      </c>
      <c r="P100" s="65" t="s">
        <v>69</v>
      </c>
      <c r="Q100" s="65" t="s">
        <v>69</v>
      </c>
      <c r="R100" s="65" t="s">
        <v>69</v>
      </c>
      <c r="S100" s="65" t="s">
        <v>69</v>
      </c>
      <c r="T100" s="65" t="s">
        <v>69</v>
      </c>
      <c r="U100" s="65" t="s">
        <v>69</v>
      </c>
      <c r="V100" s="65" t="s">
        <v>69</v>
      </c>
      <c r="W100" s="65" t="s">
        <v>69</v>
      </c>
      <c r="X100" s="65" t="s">
        <v>69</v>
      </c>
      <c r="Y100" s="65" t="s">
        <v>69</v>
      </c>
      <c r="Z100" s="65" t="s">
        <v>69</v>
      </c>
      <c r="AA100" s="65" t="s">
        <v>69</v>
      </c>
      <c r="AB100" s="65" t="s">
        <v>69</v>
      </c>
      <c r="AC100" s="66">
        <f>'[2]Ф4 '!CY371</f>
        <v>17.029178479999999</v>
      </c>
      <c r="AD100" s="68">
        <v>0</v>
      </c>
      <c r="AE100" s="67">
        <f>'[2]Ф4 '!BU135</f>
        <v>0</v>
      </c>
      <c r="AF100" s="67">
        <f>'[2]Ф4 '!DB324</f>
        <v>0</v>
      </c>
      <c r="AG100" s="67">
        <f>'[2]Ф4 '!BW135</f>
        <v>0</v>
      </c>
      <c r="AH100" s="68">
        <f>'[2]Ф4 '!DD371</f>
        <v>1</v>
      </c>
      <c r="AI100" s="67">
        <f>'[2]Ф4 '!DE156</f>
        <v>0</v>
      </c>
      <c r="AJ100" s="67" t="s">
        <v>69</v>
      </c>
      <c r="AK100" s="69">
        <f t="shared" si="25"/>
        <v>17.029178479999999</v>
      </c>
      <c r="AL100" s="68">
        <f t="shared" si="25"/>
        <v>0</v>
      </c>
      <c r="AM100" s="67">
        <f t="shared" si="25"/>
        <v>0</v>
      </c>
      <c r="AN100" s="67">
        <f t="shared" si="25"/>
        <v>0</v>
      </c>
      <c r="AO100" s="67">
        <f t="shared" si="25"/>
        <v>0</v>
      </c>
      <c r="AP100" s="67">
        <f t="shared" si="25"/>
        <v>1</v>
      </c>
      <c r="AQ100" s="67">
        <f t="shared" si="25"/>
        <v>0</v>
      </c>
    </row>
    <row r="101" spans="1:43" ht="39.75" customHeight="1" x14ac:dyDescent="0.25">
      <c r="A101" s="86" t="s">
        <v>193</v>
      </c>
      <c r="B101" s="91" t="str">
        <f>[2]Ф1_2029!B89</f>
        <v>Бортовой Daewoo Novus CC6CT с КМУ Horyong HRS 216 (эвакуатор) г. Дальнереченск</v>
      </c>
      <c r="C101" s="92" t="str">
        <f>[2]Ф1_2029!C89</f>
        <v>Q_ДЭСК_138</v>
      </c>
      <c r="D101" s="65" t="s">
        <v>69</v>
      </c>
      <c r="E101" s="65" t="s">
        <v>69</v>
      </c>
      <c r="F101" s="65" t="s">
        <v>69</v>
      </c>
      <c r="G101" s="65" t="s">
        <v>69</v>
      </c>
      <c r="H101" s="65" t="s">
        <v>69</v>
      </c>
      <c r="I101" s="65" t="s">
        <v>69</v>
      </c>
      <c r="J101" s="65" t="s">
        <v>69</v>
      </c>
      <c r="K101" s="65" t="s">
        <v>69</v>
      </c>
      <c r="L101" s="65" t="s">
        <v>69</v>
      </c>
      <c r="M101" s="65" t="s">
        <v>69</v>
      </c>
      <c r="N101" s="65" t="s">
        <v>69</v>
      </c>
      <c r="O101" s="65" t="s">
        <v>69</v>
      </c>
      <c r="P101" s="65" t="s">
        <v>69</v>
      </c>
      <c r="Q101" s="65" t="s">
        <v>69</v>
      </c>
      <c r="R101" s="65" t="s">
        <v>69</v>
      </c>
      <c r="S101" s="65" t="s">
        <v>69</v>
      </c>
      <c r="T101" s="65" t="s">
        <v>69</v>
      </c>
      <c r="U101" s="65" t="s">
        <v>69</v>
      </c>
      <c r="V101" s="65" t="s">
        <v>69</v>
      </c>
      <c r="W101" s="65" t="s">
        <v>69</v>
      </c>
      <c r="X101" s="65" t="s">
        <v>69</v>
      </c>
      <c r="Y101" s="65" t="s">
        <v>69</v>
      </c>
      <c r="Z101" s="65" t="s">
        <v>69</v>
      </c>
      <c r="AA101" s="65" t="s">
        <v>69</v>
      </c>
      <c r="AB101" s="65" t="s">
        <v>69</v>
      </c>
      <c r="AC101" s="66">
        <f>'[2]Ф4 '!CY375</f>
        <v>13.839554440000001</v>
      </c>
      <c r="AD101" s="68">
        <v>0</v>
      </c>
      <c r="AE101" s="67">
        <f>'[2]Ф4 '!BU136</f>
        <v>0</v>
      </c>
      <c r="AF101" s="67">
        <f>'[2]Ф4 '!DB325</f>
        <v>0</v>
      </c>
      <c r="AG101" s="67">
        <f>'[2]Ф4 '!BW136</f>
        <v>0</v>
      </c>
      <c r="AH101" s="68">
        <f>'[2]Ф4 '!DD375</f>
        <v>1</v>
      </c>
      <c r="AI101" s="67">
        <f>'[2]Ф4 '!DE157</f>
        <v>0</v>
      </c>
      <c r="AJ101" s="67" t="s">
        <v>69</v>
      </c>
      <c r="AK101" s="69">
        <f t="shared" si="25"/>
        <v>13.839554440000001</v>
      </c>
      <c r="AL101" s="68">
        <f t="shared" si="25"/>
        <v>0</v>
      </c>
      <c r="AM101" s="67">
        <f t="shared" si="25"/>
        <v>0</v>
      </c>
      <c r="AN101" s="67">
        <f t="shared" si="25"/>
        <v>0</v>
      </c>
      <c r="AO101" s="67">
        <f t="shared" si="25"/>
        <v>0</v>
      </c>
      <c r="AP101" s="67">
        <f t="shared" si="25"/>
        <v>1</v>
      </c>
      <c r="AQ101" s="67">
        <f t="shared" si="25"/>
        <v>0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2029</vt:lpstr>
      <vt:lpstr>'Ф5 2029'!Область_печати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2026-02-27T00:09:51Z</dcterms:created>
  <dcterms:modified xsi:type="dcterms:W3CDTF">2026-02-27T00:12:34Z</dcterms:modified>
</cp:coreProperties>
</file>