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DA87724A-BAE4-4252-973E-4A2AAE75B79C}" xr6:coauthVersionLast="47" xr6:coauthVersionMax="47" xr10:uidLastSave="{00000000-0000-0000-0000-000000000000}"/>
  <bookViews>
    <workbookView xWindow="-120" yWindow="-120" windowWidth="29040" windowHeight="15840" xr2:uid="{B477046D-73D6-4077-AC01-671B374C54B3}"/>
  </bookViews>
  <sheets>
    <sheet name="Ф5 2026" sheetId="1" r:id="rId1"/>
  </sheets>
  <externalReferences>
    <externalReference r:id="rId2"/>
    <externalReference r:id="rId3"/>
  </externalReferences>
  <definedNames>
    <definedName name="_xlnm._FilterDatabase" localSheetId="0" hidden="1">'Ф5 2026'!$AC$1:$AQ$136</definedName>
    <definedName name="_xlnm.Print_Area" localSheetId="0">'Ф5 2026'!$A$1:$AQ$141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41" i="1" l="1"/>
  <c r="AQ141" i="1" s="1"/>
  <c r="AH141" i="1"/>
  <c r="AP141" i="1" s="1"/>
  <c r="AP134" i="1" s="1"/>
  <c r="AG141" i="1"/>
  <c r="AO141" i="1" s="1"/>
  <c r="AF141" i="1"/>
  <c r="AN141" i="1" s="1"/>
  <c r="AN134" i="1" s="1"/>
  <c r="AE141" i="1"/>
  <c r="AM141" i="1" s="1"/>
  <c r="AD141" i="1"/>
  <c r="AL141" i="1" s="1"/>
  <c r="AL134" i="1" s="1"/>
  <c r="AC141" i="1"/>
  <c r="AK141" i="1" s="1"/>
  <c r="C141" i="1"/>
  <c r="B141" i="1"/>
  <c r="AP140" i="1"/>
  <c r="AN140" i="1"/>
  <c r="AL140" i="1"/>
  <c r="AI140" i="1"/>
  <c r="AQ140" i="1" s="1"/>
  <c r="AH140" i="1"/>
  <c r="AG140" i="1"/>
  <c r="AO140" i="1" s="1"/>
  <c r="AF140" i="1"/>
  <c r="AE140" i="1"/>
  <c r="AM140" i="1" s="1"/>
  <c r="AD140" i="1"/>
  <c r="AC140" i="1"/>
  <c r="AK140" i="1" s="1"/>
  <c r="C140" i="1"/>
  <c r="B140" i="1"/>
  <c r="AP139" i="1"/>
  <c r="AN139" i="1"/>
  <c r="AL139" i="1"/>
  <c r="AI139" i="1"/>
  <c r="AQ139" i="1" s="1"/>
  <c r="AH139" i="1"/>
  <c r="AG139" i="1"/>
  <c r="AO139" i="1" s="1"/>
  <c r="AF139" i="1"/>
  <c r="AE139" i="1"/>
  <c r="AM139" i="1" s="1"/>
  <c r="AD139" i="1"/>
  <c r="AC139" i="1"/>
  <c r="AK139" i="1" s="1"/>
  <c r="C139" i="1"/>
  <c r="B139" i="1"/>
  <c r="AP138" i="1"/>
  <c r="AN138" i="1"/>
  <c r="AL138" i="1"/>
  <c r="AI138" i="1"/>
  <c r="AQ138" i="1" s="1"/>
  <c r="AH138" i="1"/>
  <c r="AG138" i="1"/>
  <c r="AO138" i="1" s="1"/>
  <c r="AF138" i="1"/>
  <c r="AE138" i="1"/>
  <c r="AM138" i="1" s="1"/>
  <c r="AD138" i="1"/>
  <c r="AC138" i="1"/>
  <c r="AK138" i="1" s="1"/>
  <c r="C138" i="1"/>
  <c r="B138" i="1"/>
  <c r="AP137" i="1"/>
  <c r="AN137" i="1"/>
  <c r="AL137" i="1"/>
  <c r="AI137" i="1"/>
  <c r="AQ137" i="1" s="1"/>
  <c r="AH137" i="1"/>
  <c r="AG137" i="1"/>
  <c r="AO137" i="1" s="1"/>
  <c r="AF137" i="1"/>
  <c r="AE137" i="1"/>
  <c r="AM137" i="1" s="1"/>
  <c r="AD137" i="1"/>
  <c r="AC137" i="1"/>
  <c r="AK137" i="1" s="1"/>
  <c r="C137" i="1"/>
  <c r="B137" i="1"/>
  <c r="AP136" i="1"/>
  <c r="AN136" i="1"/>
  <c r="AL136" i="1"/>
  <c r="AI136" i="1"/>
  <c r="AQ136" i="1" s="1"/>
  <c r="AH136" i="1"/>
  <c r="AG136" i="1"/>
  <c r="AO136" i="1" s="1"/>
  <c r="AF136" i="1"/>
  <c r="AE136" i="1"/>
  <c r="AM136" i="1" s="1"/>
  <c r="AD136" i="1"/>
  <c r="AC136" i="1"/>
  <c r="AK136" i="1" s="1"/>
  <c r="C136" i="1"/>
  <c r="B136" i="1"/>
  <c r="AP135" i="1"/>
  <c r="AN135" i="1"/>
  <c r="AL135" i="1"/>
  <c r="AI135" i="1"/>
  <c r="AQ135" i="1" s="1"/>
  <c r="AQ134" i="1" s="1"/>
  <c r="AH135" i="1"/>
  <c r="AG135" i="1"/>
  <c r="AO135" i="1" s="1"/>
  <c r="AO134" i="1" s="1"/>
  <c r="AF135" i="1"/>
  <c r="AE135" i="1"/>
  <c r="AM135" i="1" s="1"/>
  <c r="AM134" i="1" s="1"/>
  <c r="AD135" i="1"/>
  <c r="AC135" i="1"/>
  <c r="AK135" i="1" s="1"/>
  <c r="AK134" i="1" s="1"/>
  <c r="C135" i="1"/>
  <c r="B135" i="1"/>
  <c r="AI134" i="1"/>
  <c r="AH134" i="1"/>
  <c r="AG134" i="1"/>
  <c r="AF134" i="1"/>
  <c r="AE134" i="1"/>
  <c r="AD134" i="1"/>
  <c r="AC134" i="1"/>
  <c r="AI132" i="1"/>
  <c r="AQ132" i="1" s="1"/>
  <c r="AH132" i="1"/>
  <c r="AP132" i="1" s="1"/>
  <c r="AP123" i="1" s="1"/>
  <c r="AG132" i="1"/>
  <c r="AO132" i="1" s="1"/>
  <c r="AF132" i="1"/>
  <c r="AN132" i="1" s="1"/>
  <c r="AN123" i="1" s="1"/>
  <c r="AE132" i="1"/>
  <c r="AM132" i="1" s="1"/>
  <c r="AD132" i="1"/>
  <c r="AL132" i="1" s="1"/>
  <c r="AL123" i="1" s="1"/>
  <c r="AC132" i="1"/>
  <c r="AK132" i="1" s="1"/>
  <c r="C132" i="1"/>
  <c r="B132" i="1"/>
  <c r="AP131" i="1"/>
  <c r="AN131" i="1"/>
  <c r="AL131" i="1"/>
  <c r="AI131" i="1"/>
  <c r="AQ131" i="1" s="1"/>
  <c r="AH131" i="1"/>
  <c r="AG131" i="1"/>
  <c r="AO131" i="1" s="1"/>
  <c r="AF131" i="1"/>
  <c r="AE131" i="1"/>
  <c r="AM131" i="1" s="1"/>
  <c r="AD131" i="1"/>
  <c r="AC131" i="1"/>
  <c r="AK131" i="1" s="1"/>
  <c r="C131" i="1"/>
  <c r="B131" i="1"/>
  <c r="AP130" i="1"/>
  <c r="AN130" i="1"/>
  <c r="AL130" i="1"/>
  <c r="AI130" i="1"/>
  <c r="AQ130" i="1" s="1"/>
  <c r="AH130" i="1"/>
  <c r="AG130" i="1"/>
  <c r="AO130" i="1" s="1"/>
  <c r="AF130" i="1"/>
  <c r="AE130" i="1"/>
  <c r="AM130" i="1" s="1"/>
  <c r="AD130" i="1"/>
  <c r="AC130" i="1"/>
  <c r="AK130" i="1" s="1"/>
  <c r="C130" i="1"/>
  <c r="B130" i="1"/>
  <c r="AP129" i="1"/>
  <c r="AN129" i="1"/>
  <c r="AL129" i="1"/>
  <c r="AI129" i="1"/>
  <c r="AQ129" i="1" s="1"/>
  <c r="AH129" i="1"/>
  <c r="AG129" i="1"/>
  <c r="AO129" i="1" s="1"/>
  <c r="AF129" i="1"/>
  <c r="AE129" i="1"/>
  <c r="AM129" i="1" s="1"/>
  <c r="AD129" i="1"/>
  <c r="AC129" i="1"/>
  <c r="AK129" i="1" s="1"/>
  <c r="C129" i="1"/>
  <c r="B129" i="1"/>
  <c r="AP128" i="1"/>
  <c r="AN128" i="1"/>
  <c r="AL128" i="1"/>
  <c r="AI128" i="1"/>
  <c r="AQ128" i="1" s="1"/>
  <c r="AH128" i="1"/>
  <c r="AG128" i="1"/>
  <c r="AO128" i="1" s="1"/>
  <c r="AF128" i="1"/>
  <c r="AE128" i="1"/>
  <c r="AM128" i="1" s="1"/>
  <c r="AD128" i="1"/>
  <c r="AC128" i="1"/>
  <c r="AK128" i="1" s="1"/>
  <c r="C128" i="1"/>
  <c r="B128" i="1"/>
  <c r="AP127" i="1"/>
  <c r="AN127" i="1"/>
  <c r="AL127" i="1"/>
  <c r="AI127" i="1"/>
  <c r="AQ127" i="1" s="1"/>
  <c r="AH127" i="1"/>
  <c r="AG127" i="1"/>
  <c r="AO127" i="1" s="1"/>
  <c r="AF127" i="1"/>
  <c r="AE127" i="1"/>
  <c r="AM127" i="1" s="1"/>
  <c r="AD127" i="1"/>
  <c r="AC127" i="1"/>
  <c r="AK127" i="1" s="1"/>
  <c r="C127" i="1"/>
  <c r="B127" i="1"/>
  <c r="AP126" i="1"/>
  <c r="AN126" i="1"/>
  <c r="AL126" i="1"/>
  <c r="AI126" i="1"/>
  <c r="AQ126" i="1" s="1"/>
  <c r="AH126" i="1"/>
  <c r="AG126" i="1"/>
  <c r="AO126" i="1" s="1"/>
  <c r="AF126" i="1"/>
  <c r="AE126" i="1"/>
  <c r="AM126" i="1" s="1"/>
  <c r="AD126" i="1"/>
  <c r="AC126" i="1"/>
  <c r="AK126" i="1" s="1"/>
  <c r="C126" i="1"/>
  <c r="B126" i="1"/>
  <c r="AP125" i="1"/>
  <c r="AN125" i="1"/>
  <c r="AL125" i="1"/>
  <c r="AI125" i="1"/>
  <c r="AQ125" i="1" s="1"/>
  <c r="AH125" i="1"/>
  <c r="AG125" i="1"/>
  <c r="AO125" i="1" s="1"/>
  <c r="AF125" i="1"/>
  <c r="AE125" i="1"/>
  <c r="AM125" i="1" s="1"/>
  <c r="AD125" i="1"/>
  <c r="AC125" i="1"/>
  <c r="AK125" i="1" s="1"/>
  <c r="C125" i="1"/>
  <c r="B125" i="1"/>
  <c r="AP124" i="1"/>
  <c r="AN124" i="1"/>
  <c r="AL124" i="1"/>
  <c r="AI124" i="1"/>
  <c r="AQ124" i="1" s="1"/>
  <c r="AQ123" i="1" s="1"/>
  <c r="AH124" i="1"/>
  <c r="AG124" i="1"/>
  <c r="AO124" i="1" s="1"/>
  <c r="AO123" i="1" s="1"/>
  <c r="AF124" i="1"/>
  <c r="AE124" i="1"/>
  <c r="AM124" i="1" s="1"/>
  <c r="AM123" i="1" s="1"/>
  <c r="AD124" i="1"/>
  <c r="AC124" i="1"/>
  <c r="AK124" i="1" s="1"/>
  <c r="AK123" i="1" s="1"/>
  <c r="C124" i="1"/>
  <c r="B124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AQ106" i="1"/>
  <c r="AO106" i="1"/>
  <c r="AM106" i="1"/>
  <c r="AI106" i="1"/>
  <c r="AH106" i="1"/>
  <c r="AP106" i="1" s="1"/>
  <c r="AG106" i="1"/>
  <c r="AF106" i="1"/>
  <c r="AN106" i="1" s="1"/>
  <c r="AE106" i="1"/>
  <c r="AD106" i="1"/>
  <c r="AL106" i="1" s="1"/>
  <c r="AC106" i="1"/>
  <c r="AK106" i="1" s="1"/>
  <c r="C106" i="1"/>
  <c r="B106" i="1"/>
  <c r="AQ105" i="1"/>
  <c r="AO105" i="1"/>
  <c r="AM105" i="1"/>
  <c r="AK105" i="1"/>
  <c r="AI105" i="1"/>
  <c r="AH105" i="1"/>
  <c r="AP105" i="1" s="1"/>
  <c r="AG105" i="1"/>
  <c r="AF105" i="1"/>
  <c r="AN105" i="1" s="1"/>
  <c r="AE105" i="1"/>
  <c r="AD105" i="1"/>
  <c r="AL105" i="1" s="1"/>
  <c r="AC105" i="1"/>
  <c r="C105" i="1"/>
  <c r="B105" i="1"/>
  <c r="AI104" i="1"/>
  <c r="AQ104" i="1" s="1"/>
  <c r="AH104" i="1"/>
  <c r="AP104" i="1" s="1"/>
  <c r="AG104" i="1"/>
  <c r="AO104" i="1" s="1"/>
  <c r="AF104" i="1"/>
  <c r="AN104" i="1" s="1"/>
  <c r="AE104" i="1"/>
  <c r="AM104" i="1" s="1"/>
  <c r="AD104" i="1"/>
  <c r="AL104" i="1" s="1"/>
  <c r="AC104" i="1"/>
  <c r="AK104" i="1" s="1"/>
  <c r="C104" i="1"/>
  <c r="B104" i="1"/>
  <c r="AI103" i="1"/>
  <c r="AQ103" i="1" s="1"/>
  <c r="AH103" i="1"/>
  <c r="AP103" i="1" s="1"/>
  <c r="AG103" i="1"/>
  <c r="AO103" i="1" s="1"/>
  <c r="AF103" i="1"/>
  <c r="AN103" i="1" s="1"/>
  <c r="AE103" i="1"/>
  <c r="AM103" i="1" s="1"/>
  <c r="AD103" i="1"/>
  <c r="AL103" i="1" s="1"/>
  <c r="AC103" i="1"/>
  <c r="AK103" i="1" s="1"/>
  <c r="C103" i="1"/>
  <c r="B103" i="1"/>
  <c r="AI102" i="1"/>
  <c r="AQ102" i="1" s="1"/>
  <c r="AH102" i="1"/>
  <c r="AP102" i="1" s="1"/>
  <c r="AG102" i="1"/>
  <c r="AO102" i="1" s="1"/>
  <c r="AF102" i="1"/>
  <c r="AN102" i="1" s="1"/>
  <c r="AE102" i="1"/>
  <c r="AM102" i="1" s="1"/>
  <c r="AD102" i="1"/>
  <c r="AL102" i="1" s="1"/>
  <c r="AC102" i="1"/>
  <c r="AK102" i="1" s="1"/>
  <c r="C102" i="1"/>
  <c r="B102" i="1"/>
  <c r="AI101" i="1"/>
  <c r="AQ101" i="1" s="1"/>
  <c r="AH101" i="1"/>
  <c r="AP101" i="1" s="1"/>
  <c r="AG101" i="1"/>
  <c r="AO101" i="1" s="1"/>
  <c r="AF101" i="1"/>
  <c r="AN101" i="1" s="1"/>
  <c r="AE101" i="1"/>
  <c r="AM101" i="1" s="1"/>
  <c r="AD101" i="1"/>
  <c r="AL101" i="1" s="1"/>
  <c r="AC101" i="1"/>
  <c r="AK101" i="1" s="1"/>
  <c r="C101" i="1"/>
  <c r="B101" i="1"/>
  <c r="AI100" i="1"/>
  <c r="AQ100" i="1" s="1"/>
  <c r="AH100" i="1"/>
  <c r="AP100" i="1" s="1"/>
  <c r="AG100" i="1"/>
  <c r="AO100" i="1" s="1"/>
  <c r="AF100" i="1"/>
  <c r="AN100" i="1" s="1"/>
  <c r="AE100" i="1"/>
  <c r="AM100" i="1" s="1"/>
  <c r="AD100" i="1"/>
  <c r="AL100" i="1" s="1"/>
  <c r="AC100" i="1"/>
  <c r="AK100" i="1" s="1"/>
  <c r="C100" i="1"/>
  <c r="B100" i="1"/>
  <c r="AP99" i="1"/>
  <c r="AN99" i="1"/>
  <c r="AL99" i="1"/>
  <c r="AI99" i="1"/>
  <c r="AQ99" i="1" s="1"/>
  <c r="AH99" i="1"/>
  <c r="AG99" i="1"/>
  <c r="AO99" i="1" s="1"/>
  <c r="AF99" i="1"/>
  <c r="AE99" i="1"/>
  <c r="AM99" i="1" s="1"/>
  <c r="AD99" i="1"/>
  <c r="AC99" i="1"/>
  <c r="AK99" i="1" s="1"/>
  <c r="C99" i="1"/>
  <c r="B99" i="1"/>
  <c r="AP98" i="1"/>
  <c r="AN98" i="1"/>
  <c r="AL98" i="1"/>
  <c r="AI98" i="1"/>
  <c r="AQ98" i="1" s="1"/>
  <c r="AH98" i="1"/>
  <c r="AG98" i="1"/>
  <c r="AO98" i="1" s="1"/>
  <c r="AF98" i="1"/>
  <c r="AE98" i="1"/>
  <c r="AM98" i="1" s="1"/>
  <c r="AD98" i="1"/>
  <c r="AC98" i="1"/>
  <c r="AK98" i="1" s="1"/>
  <c r="C98" i="1"/>
  <c r="B98" i="1"/>
  <c r="AP97" i="1"/>
  <c r="AN97" i="1"/>
  <c r="AL97" i="1"/>
  <c r="AI97" i="1"/>
  <c r="AQ97" i="1" s="1"/>
  <c r="AH97" i="1"/>
  <c r="AG97" i="1"/>
  <c r="AO97" i="1" s="1"/>
  <c r="AF97" i="1"/>
  <c r="AE97" i="1"/>
  <c r="AM97" i="1" s="1"/>
  <c r="AD97" i="1"/>
  <c r="AC97" i="1"/>
  <c r="AK97" i="1" s="1"/>
  <c r="C97" i="1"/>
  <c r="B97" i="1"/>
  <c r="AP96" i="1"/>
  <c r="AN96" i="1"/>
  <c r="AL96" i="1"/>
  <c r="AI96" i="1"/>
  <c r="AQ96" i="1" s="1"/>
  <c r="AH96" i="1"/>
  <c r="AG96" i="1"/>
  <c r="AO96" i="1" s="1"/>
  <c r="AF96" i="1"/>
  <c r="AE96" i="1"/>
  <c r="AM96" i="1" s="1"/>
  <c r="AD96" i="1"/>
  <c r="AC96" i="1"/>
  <c r="AK96" i="1" s="1"/>
  <c r="C96" i="1"/>
  <c r="B96" i="1"/>
  <c r="AP95" i="1"/>
  <c r="AN95" i="1"/>
  <c r="AL95" i="1"/>
  <c r="AI95" i="1"/>
  <c r="AQ95" i="1" s="1"/>
  <c r="AH95" i="1"/>
  <c r="AG95" i="1"/>
  <c r="AO95" i="1" s="1"/>
  <c r="AF95" i="1"/>
  <c r="AE95" i="1"/>
  <c r="AM95" i="1" s="1"/>
  <c r="AD95" i="1"/>
  <c r="AC95" i="1"/>
  <c r="AK95" i="1" s="1"/>
  <c r="C95" i="1"/>
  <c r="B95" i="1"/>
  <c r="AP94" i="1"/>
  <c r="AN94" i="1"/>
  <c r="AL94" i="1"/>
  <c r="AI94" i="1"/>
  <c r="AQ94" i="1" s="1"/>
  <c r="AH94" i="1"/>
  <c r="AG94" i="1"/>
  <c r="AO94" i="1" s="1"/>
  <c r="AF94" i="1"/>
  <c r="AE94" i="1"/>
  <c r="AM94" i="1" s="1"/>
  <c r="AD94" i="1"/>
  <c r="AC94" i="1"/>
  <c r="AK94" i="1" s="1"/>
  <c r="C94" i="1"/>
  <c r="B94" i="1"/>
  <c r="AP93" i="1"/>
  <c r="AN93" i="1"/>
  <c r="AL93" i="1"/>
  <c r="AI93" i="1"/>
  <c r="AQ93" i="1" s="1"/>
  <c r="AH93" i="1"/>
  <c r="AG93" i="1"/>
  <c r="AO93" i="1" s="1"/>
  <c r="AF93" i="1"/>
  <c r="AE93" i="1"/>
  <c r="AM93" i="1" s="1"/>
  <c r="AD93" i="1"/>
  <c r="AC93" i="1"/>
  <c r="AK93" i="1" s="1"/>
  <c r="C93" i="1"/>
  <c r="B93" i="1"/>
  <c r="AP92" i="1"/>
  <c r="AN92" i="1"/>
  <c r="AL92" i="1"/>
  <c r="AI92" i="1"/>
  <c r="AQ92" i="1" s="1"/>
  <c r="AH92" i="1"/>
  <c r="AG92" i="1"/>
  <c r="AO92" i="1" s="1"/>
  <c r="AF92" i="1"/>
  <c r="AE92" i="1"/>
  <c r="AM92" i="1" s="1"/>
  <c r="AD92" i="1"/>
  <c r="AC92" i="1"/>
  <c r="AK92" i="1" s="1"/>
  <c r="C92" i="1"/>
  <c r="B92" i="1"/>
  <c r="AP91" i="1"/>
  <c r="AN91" i="1"/>
  <c r="AL91" i="1"/>
  <c r="AI91" i="1"/>
  <c r="AQ91" i="1" s="1"/>
  <c r="AH91" i="1"/>
  <c r="AG91" i="1"/>
  <c r="AO91" i="1" s="1"/>
  <c r="AF91" i="1"/>
  <c r="AE91" i="1"/>
  <c r="AM91" i="1" s="1"/>
  <c r="AD91" i="1"/>
  <c r="AC91" i="1"/>
  <c r="AK91" i="1" s="1"/>
  <c r="C91" i="1"/>
  <c r="B91" i="1"/>
  <c r="AP90" i="1"/>
  <c r="AN90" i="1"/>
  <c r="AL90" i="1"/>
  <c r="AI90" i="1"/>
  <c r="AQ90" i="1" s="1"/>
  <c r="AH90" i="1"/>
  <c r="AG90" i="1"/>
  <c r="AO90" i="1" s="1"/>
  <c r="AF90" i="1"/>
  <c r="AE90" i="1"/>
  <c r="AM90" i="1" s="1"/>
  <c r="AD90" i="1"/>
  <c r="AC90" i="1"/>
  <c r="AK90" i="1" s="1"/>
  <c r="C90" i="1"/>
  <c r="B90" i="1"/>
  <c r="AP89" i="1"/>
  <c r="AN89" i="1"/>
  <c r="AL89" i="1"/>
  <c r="AI89" i="1"/>
  <c r="AQ89" i="1" s="1"/>
  <c r="AH89" i="1"/>
  <c r="AG89" i="1"/>
  <c r="AO89" i="1" s="1"/>
  <c r="AF89" i="1"/>
  <c r="AE89" i="1"/>
  <c r="AM89" i="1" s="1"/>
  <c r="AD89" i="1"/>
  <c r="AC89" i="1"/>
  <c r="AK89" i="1" s="1"/>
  <c r="C89" i="1"/>
  <c r="B89" i="1"/>
  <c r="AP88" i="1"/>
  <c r="AN88" i="1"/>
  <c r="AL88" i="1"/>
  <c r="AI88" i="1"/>
  <c r="AQ88" i="1" s="1"/>
  <c r="AH88" i="1"/>
  <c r="AG88" i="1"/>
  <c r="AO88" i="1" s="1"/>
  <c r="AF88" i="1"/>
  <c r="AE88" i="1"/>
  <c r="AM88" i="1" s="1"/>
  <c r="AD88" i="1"/>
  <c r="AC88" i="1"/>
  <c r="AK88" i="1" s="1"/>
  <c r="C88" i="1"/>
  <c r="B88" i="1"/>
  <c r="AI87" i="1"/>
  <c r="AQ87" i="1" s="1"/>
  <c r="AH87" i="1"/>
  <c r="AP87" i="1" s="1"/>
  <c r="AG87" i="1"/>
  <c r="AO87" i="1" s="1"/>
  <c r="AF87" i="1"/>
  <c r="AN87" i="1" s="1"/>
  <c r="AE87" i="1"/>
  <c r="AM87" i="1" s="1"/>
  <c r="AD87" i="1"/>
  <c r="AL87" i="1" s="1"/>
  <c r="AC87" i="1"/>
  <c r="AK87" i="1" s="1"/>
  <c r="C87" i="1"/>
  <c r="B87" i="1"/>
  <c r="AI86" i="1"/>
  <c r="AQ86" i="1" s="1"/>
  <c r="AH86" i="1"/>
  <c r="AP86" i="1" s="1"/>
  <c r="AG86" i="1"/>
  <c r="AO86" i="1" s="1"/>
  <c r="AF86" i="1"/>
  <c r="AN86" i="1" s="1"/>
  <c r="AE86" i="1"/>
  <c r="AM86" i="1" s="1"/>
  <c r="AD86" i="1"/>
  <c r="AL86" i="1" s="1"/>
  <c r="AC86" i="1"/>
  <c r="AK86" i="1" s="1"/>
  <c r="C86" i="1"/>
  <c r="B86" i="1"/>
  <c r="AI85" i="1"/>
  <c r="AQ85" i="1" s="1"/>
  <c r="AH85" i="1"/>
  <c r="AP85" i="1" s="1"/>
  <c r="AG85" i="1"/>
  <c r="AO85" i="1" s="1"/>
  <c r="AF85" i="1"/>
  <c r="AN85" i="1" s="1"/>
  <c r="AE85" i="1"/>
  <c r="AM85" i="1" s="1"/>
  <c r="AD85" i="1"/>
  <c r="AL85" i="1" s="1"/>
  <c r="AC85" i="1"/>
  <c r="AK85" i="1" s="1"/>
  <c r="C85" i="1"/>
  <c r="B85" i="1"/>
  <c r="AP84" i="1"/>
  <c r="AN84" i="1"/>
  <c r="AL84" i="1"/>
  <c r="AI84" i="1"/>
  <c r="AQ84" i="1" s="1"/>
  <c r="AH84" i="1"/>
  <c r="AG84" i="1"/>
  <c r="AO84" i="1" s="1"/>
  <c r="AF84" i="1"/>
  <c r="AE84" i="1"/>
  <c r="AM84" i="1" s="1"/>
  <c r="AD84" i="1"/>
  <c r="AC84" i="1"/>
  <c r="AK84" i="1" s="1"/>
  <c r="C84" i="1"/>
  <c r="B84" i="1"/>
  <c r="AP83" i="1"/>
  <c r="AN83" i="1"/>
  <c r="AL83" i="1"/>
  <c r="AI83" i="1"/>
  <c r="AQ83" i="1" s="1"/>
  <c r="AH83" i="1"/>
  <c r="AG83" i="1"/>
  <c r="AO83" i="1" s="1"/>
  <c r="AF83" i="1"/>
  <c r="AE83" i="1"/>
  <c r="AM83" i="1" s="1"/>
  <c r="AD83" i="1"/>
  <c r="AC83" i="1"/>
  <c r="AK83" i="1" s="1"/>
  <c r="C83" i="1"/>
  <c r="B83" i="1"/>
  <c r="AP82" i="1"/>
  <c r="AI82" i="1"/>
  <c r="AQ82" i="1" s="1"/>
  <c r="AH82" i="1"/>
  <c r="AG82" i="1"/>
  <c r="AO82" i="1" s="1"/>
  <c r="AF82" i="1"/>
  <c r="AN82" i="1" s="1"/>
  <c r="AE82" i="1"/>
  <c r="AM82" i="1" s="1"/>
  <c r="AD82" i="1"/>
  <c r="AL82" i="1" s="1"/>
  <c r="AC82" i="1"/>
  <c r="AK82" i="1" s="1"/>
  <c r="C82" i="1"/>
  <c r="B82" i="1"/>
  <c r="AK81" i="1"/>
  <c r="AI81" i="1"/>
  <c r="AQ81" i="1" s="1"/>
  <c r="AH81" i="1"/>
  <c r="AP81" i="1" s="1"/>
  <c r="AG81" i="1"/>
  <c r="AO81" i="1" s="1"/>
  <c r="AF81" i="1"/>
  <c r="AN81" i="1" s="1"/>
  <c r="AE81" i="1"/>
  <c r="AM81" i="1" s="1"/>
  <c r="AD81" i="1"/>
  <c r="AL81" i="1" s="1"/>
  <c r="AC81" i="1"/>
  <c r="C81" i="1"/>
  <c r="B81" i="1"/>
  <c r="AQ80" i="1"/>
  <c r="AO80" i="1"/>
  <c r="AM80" i="1"/>
  <c r="AK80" i="1"/>
  <c r="AI80" i="1"/>
  <c r="AH80" i="1"/>
  <c r="AP80" i="1" s="1"/>
  <c r="AG80" i="1"/>
  <c r="AF80" i="1"/>
  <c r="AN80" i="1" s="1"/>
  <c r="AE80" i="1"/>
  <c r="AD80" i="1"/>
  <c r="AL80" i="1" s="1"/>
  <c r="AC80" i="1"/>
  <c r="C80" i="1"/>
  <c r="B80" i="1"/>
  <c r="AQ79" i="1"/>
  <c r="AO79" i="1"/>
  <c r="AM79" i="1"/>
  <c r="AK79" i="1"/>
  <c r="AI79" i="1"/>
  <c r="AH79" i="1"/>
  <c r="AP79" i="1" s="1"/>
  <c r="AG79" i="1"/>
  <c r="AF79" i="1"/>
  <c r="AN79" i="1" s="1"/>
  <c r="AE79" i="1"/>
  <c r="AD79" i="1"/>
  <c r="AL79" i="1" s="1"/>
  <c r="AC79" i="1"/>
  <c r="C79" i="1"/>
  <c r="B79" i="1"/>
  <c r="AQ78" i="1"/>
  <c r="AO78" i="1"/>
  <c r="AM78" i="1"/>
  <c r="AK78" i="1"/>
  <c r="AI78" i="1"/>
  <c r="AH78" i="1"/>
  <c r="AP78" i="1" s="1"/>
  <c r="AG78" i="1"/>
  <c r="AF78" i="1"/>
  <c r="AN78" i="1" s="1"/>
  <c r="AE78" i="1"/>
  <c r="AD78" i="1"/>
  <c r="AL78" i="1" s="1"/>
  <c r="AC78" i="1"/>
  <c r="C78" i="1"/>
  <c r="B78" i="1"/>
  <c r="AQ77" i="1"/>
  <c r="AO77" i="1"/>
  <c r="AM77" i="1"/>
  <c r="AK77" i="1"/>
  <c r="AI77" i="1"/>
  <c r="AH77" i="1"/>
  <c r="AP77" i="1" s="1"/>
  <c r="AG77" i="1"/>
  <c r="AF77" i="1"/>
  <c r="AN77" i="1" s="1"/>
  <c r="AE77" i="1"/>
  <c r="AD77" i="1"/>
  <c r="AL77" i="1" s="1"/>
  <c r="AC77" i="1"/>
  <c r="C77" i="1"/>
  <c r="B77" i="1"/>
  <c r="AQ76" i="1"/>
  <c r="AO76" i="1"/>
  <c r="AM76" i="1"/>
  <c r="AK76" i="1"/>
  <c r="AI76" i="1"/>
  <c r="AH76" i="1"/>
  <c r="AP76" i="1" s="1"/>
  <c r="AG76" i="1"/>
  <c r="AF76" i="1"/>
  <c r="AN76" i="1" s="1"/>
  <c r="AE76" i="1"/>
  <c r="AD76" i="1"/>
  <c r="AL76" i="1" s="1"/>
  <c r="AC76" i="1"/>
  <c r="C76" i="1"/>
  <c r="B76" i="1"/>
  <c r="AQ75" i="1"/>
  <c r="AO75" i="1"/>
  <c r="AM75" i="1"/>
  <c r="AK75" i="1"/>
  <c r="AI75" i="1"/>
  <c r="AH75" i="1"/>
  <c r="AP75" i="1" s="1"/>
  <c r="AG75" i="1"/>
  <c r="AF75" i="1"/>
  <c r="AN75" i="1" s="1"/>
  <c r="AE75" i="1"/>
  <c r="AD75" i="1"/>
  <c r="AL75" i="1" s="1"/>
  <c r="AC75" i="1"/>
  <c r="C75" i="1"/>
  <c r="B75" i="1"/>
  <c r="AQ74" i="1"/>
  <c r="AO74" i="1"/>
  <c r="AM74" i="1"/>
  <c r="AK74" i="1"/>
  <c r="AI74" i="1"/>
  <c r="AH74" i="1"/>
  <c r="AP74" i="1" s="1"/>
  <c r="AG74" i="1"/>
  <c r="AF74" i="1"/>
  <c r="AN74" i="1" s="1"/>
  <c r="AE74" i="1"/>
  <c r="AD74" i="1"/>
  <c r="AL74" i="1" s="1"/>
  <c r="AC74" i="1"/>
  <c r="C74" i="1"/>
  <c r="B74" i="1"/>
  <c r="AQ73" i="1"/>
  <c r="AO73" i="1"/>
  <c r="AM73" i="1"/>
  <c r="AK73" i="1"/>
  <c r="AI73" i="1"/>
  <c r="AH73" i="1"/>
  <c r="AP73" i="1" s="1"/>
  <c r="AG73" i="1"/>
  <c r="AF73" i="1"/>
  <c r="AN73" i="1" s="1"/>
  <c r="AE73" i="1"/>
  <c r="AD73" i="1"/>
  <c r="AL73" i="1" s="1"/>
  <c r="AC73" i="1"/>
  <c r="C73" i="1"/>
  <c r="B73" i="1"/>
  <c r="AQ72" i="1"/>
  <c r="AO72" i="1"/>
  <c r="AM72" i="1"/>
  <c r="AK72" i="1"/>
  <c r="AI72" i="1"/>
  <c r="AH72" i="1"/>
  <c r="AP72" i="1" s="1"/>
  <c r="AG72" i="1"/>
  <c r="AF72" i="1"/>
  <c r="AN72" i="1" s="1"/>
  <c r="AE72" i="1"/>
  <c r="AD72" i="1"/>
  <c r="AL72" i="1" s="1"/>
  <c r="AC72" i="1"/>
  <c r="C72" i="1"/>
  <c r="B72" i="1"/>
  <c r="AQ71" i="1"/>
  <c r="AO71" i="1"/>
  <c r="AM71" i="1"/>
  <c r="AK71" i="1"/>
  <c r="AI71" i="1"/>
  <c r="AH71" i="1"/>
  <c r="AP71" i="1" s="1"/>
  <c r="AG71" i="1"/>
  <c r="AF71" i="1"/>
  <c r="AN71" i="1" s="1"/>
  <c r="AE71" i="1"/>
  <c r="AD71" i="1"/>
  <c r="AL71" i="1" s="1"/>
  <c r="AC71" i="1"/>
  <c r="C71" i="1"/>
  <c r="B71" i="1"/>
  <c r="AQ70" i="1"/>
  <c r="AO70" i="1"/>
  <c r="AM70" i="1"/>
  <c r="AK70" i="1"/>
  <c r="AI70" i="1"/>
  <c r="AH70" i="1"/>
  <c r="AP70" i="1" s="1"/>
  <c r="AG70" i="1"/>
  <c r="AF70" i="1"/>
  <c r="AN70" i="1" s="1"/>
  <c r="AE70" i="1"/>
  <c r="AD70" i="1"/>
  <c r="AL70" i="1" s="1"/>
  <c r="AC70" i="1"/>
  <c r="C70" i="1"/>
  <c r="B70" i="1"/>
  <c r="AQ69" i="1"/>
  <c r="AO69" i="1"/>
  <c r="AM69" i="1"/>
  <c r="AK69" i="1"/>
  <c r="AI69" i="1"/>
  <c r="AH69" i="1"/>
  <c r="AP69" i="1" s="1"/>
  <c r="AG69" i="1"/>
  <c r="AF69" i="1"/>
  <c r="AN69" i="1" s="1"/>
  <c r="AE69" i="1"/>
  <c r="AD69" i="1"/>
  <c r="AL69" i="1" s="1"/>
  <c r="AC69" i="1"/>
  <c r="C69" i="1"/>
  <c r="B69" i="1"/>
  <c r="AQ68" i="1"/>
  <c r="AO68" i="1"/>
  <c r="AM68" i="1"/>
  <c r="AK68" i="1"/>
  <c r="AI68" i="1"/>
  <c r="AH68" i="1"/>
  <c r="AP68" i="1" s="1"/>
  <c r="AP67" i="1" s="1"/>
  <c r="AP66" i="1" s="1"/>
  <c r="AG68" i="1"/>
  <c r="AF68" i="1"/>
  <c r="AN68" i="1" s="1"/>
  <c r="AN67" i="1" s="1"/>
  <c r="AN66" i="1" s="1"/>
  <c r="AE68" i="1"/>
  <c r="AD68" i="1"/>
  <c r="AL68" i="1" s="1"/>
  <c r="AL67" i="1" s="1"/>
  <c r="AL66" i="1" s="1"/>
  <c r="AC68" i="1"/>
  <c r="C68" i="1"/>
  <c r="B68" i="1"/>
  <c r="AQ67" i="1"/>
  <c r="AO67" i="1"/>
  <c r="AM67" i="1"/>
  <c r="AK67" i="1"/>
  <c r="AJ67" i="1"/>
  <c r="AI67" i="1"/>
  <c r="AG67" i="1"/>
  <c r="AE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AQ66" i="1"/>
  <c r="AO66" i="1"/>
  <c r="AM66" i="1"/>
  <c r="AK66" i="1"/>
  <c r="AJ66" i="1"/>
  <c r="AI66" i="1"/>
  <c r="AG66" i="1"/>
  <c r="AE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AQ65" i="1"/>
  <c r="AO65" i="1"/>
  <c r="AM65" i="1"/>
  <c r="AK65" i="1"/>
  <c r="AI65" i="1"/>
  <c r="AH65" i="1"/>
  <c r="AP65" i="1" s="1"/>
  <c r="AG65" i="1"/>
  <c r="AF65" i="1"/>
  <c r="AN65" i="1" s="1"/>
  <c r="AE65" i="1"/>
  <c r="AD65" i="1"/>
  <c r="AL65" i="1" s="1"/>
  <c r="AC65" i="1"/>
  <c r="C65" i="1"/>
  <c r="B65" i="1"/>
  <c r="AQ64" i="1"/>
  <c r="AO64" i="1"/>
  <c r="AM64" i="1"/>
  <c r="AK64" i="1"/>
  <c r="AI64" i="1"/>
  <c r="AH64" i="1"/>
  <c r="AP64" i="1" s="1"/>
  <c r="AG64" i="1"/>
  <c r="AF64" i="1"/>
  <c r="AN64" i="1" s="1"/>
  <c r="AE64" i="1"/>
  <c r="AD64" i="1"/>
  <c r="AL64" i="1" s="1"/>
  <c r="AC64" i="1"/>
  <c r="C64" i="1"/>
  <c r="B64" i="1"/>
  <c r="AQ63" i="1"/>
  <c r="AO63" i="1"/>
  <c r="AM63" i="1"/>
  <c r="AK63" i="1"/>
  <c r="AI63" i="1"/>
  <c r="AH63" i="1"/>
  <c r="AP63" i="1" s="1"/>
  <c r="AG63" i="1"/>
  <c r="AF63" i="1"/>
  <c r="AN63" i="1" s="1"/>
  <c r="AE63" i="1"/>
  <c r="AD63" i="1"/>
  <c r="AL63" i="1" s="1"/>
  <c r="AC63" i="1"/>
  <c r="C63" i="1"/>
  <c r="B63" i="1"/>
  <c r="AQ62" i="1"/>
  <c r="AO62" i="1"/>
  <c r="AM62" i="1"/>
  <c r="AK62" i="1"/>
  <c r="AI62" i="1"/>
  <c r="AH62" i="1"/>
  <c r="AP62" i="1" s="1"/>
  <c r="AG62" i="1"/>
  <c r="AF62" i="1"/>
  <c r="AN62" i="1" s="1"/>
  <c r="AE62" i="1"/>
  <c r="AD62" i="1"/>
  <c r="AL62" i="1" s="1"/>
  <c r="AC62" i="1"/>
  <c r="C62" i="1"/>
  <c r="B62" i="1"/>
  <c r="AQ61" i="1"/>
  <c r="AO61" i="1"/>
  <c r="AM61" i="1"/>
  <c r="AK61" i="1"/>
  <c r="AI61" i="1"/>
  <c r="AH61" i="1"/>
  <c r="AP61" i="1" s="1"/>
  <c r="AG61" i="1"/>
  <c r="AF61" i="1"/>
  <c r="AN61" i="1" s="1"/>
  <c r="AE61" i="1"/>
  <c r="AD61" i="1"/>
  <c r="AL61" i="1" s="1"/>
  <c r="AC61" i="1"/>
  <c r="C61" i="1"/>
  <c r="B61" i="1"/>
  <c r="AQ60" i="1"/>
  <c r="AO60" i="1"/>
  <c r="AM60" i="1"/>
  <c r="AK60" i="1"/>
  <c r="AJ60" i="1"/>
  <c r="AI60" i="1"/>
  <c r="AH60" i="1"/>
  <c r="AG60" i="1"/>
  <c r="AF60" i="1"/>
  <c r="AE60" i="1"/>
  <c r="AD60" i="1"/>
  <c r="AC60" i="1"/>
  <c r="AP59" i="1"/>
  <c r="AN59" i="1"/>
  <c r="AL59" i="1"/>
  <c r="AI59" i="1"/>
  <c r="AQ59" i="1" s="1"/>
  <c r="AH59" i="1"/>
  <c r="AG59" i="1"/>
  <c r="AO59" i="1" s="1"/>
  <c r="AF59" i="1"/>
  <c r="AE59" i="1"/>
  <c r="AM59" i="1" s="1"/>
  <c r="AD59" i="1"/>
  <c r="AC59" i="1"/>
  <c r="AK59" i="1" s="1"/>
  <c r="C59" i="1"/>
  <c r="B59" i="1"/>
  <c r="AP58" i="1"/>
  <c r="AN58" i="1"/>
  <c r="AL58" i="1"/>
  <c r="AI58" i="1"/>
  <c r="AQ58" i="1" s="1"/>
  <c r="AH58" i="1"/>
  <c r="AG58" i="1"/>
  <c r="AO58" i="1" s="1"/>
  <c r="AF58" i="1"/>
  <c r="AE58" i="1"/>
  <c r="AM58" i="1" s="1"/>
  <c r="AD58" i="1"/>
  <c r="AC58" i="1"/>
  <c r="AK58" i="1" s="1"/>
  <c r="C58" i="1"/>
  <c r="B58" i="1"/>
  <c r="AP57" i="1"/>
  <c r="AN57" i="1"/>
  <c r="AL57" i="1"/>
  <c r="AI57" i="1"/>
  <c r="AQ57" i="1" s="1"/>
  <c r="AH57" i="1"/>
  <c r="AG57" i="1"/>
  <c r="AO57" i="1" s="1"/>
  <c r="AF57" i="1"/>
  <c r="AE57" i="1"/>
  <c r="AM57" i="1" s="1"/>
  <c r="AD57" i="1"/>
  <c r="AC57" i="1"/>
  <c r="AK57" i="1" s="1"/>
  <c r="C57" i="1"/>
  <c r="B57" i="1"/>
  <c r="AP56" i="1"/>
  <c r="AN56" i="1"/>
  <c r="AL56" i="1"/>
  <c r="AI56" i="1"/>
  <c r="AQ56" i="1" s="1"/>
  <c r="AH56" i="1"/>
  <c r="AG56" i="1"/>
  <c r="AO56" i="1" s="1"/>
  <c r="AF56" i="1"/>
  <c r="AE56" i="1"/>
  <c r="AM56" i="1" s="1"/>
  <c r="AD56" i="1"/>
  <c r="AC56" i="1"/>
  <c r="AK56" i="1" s="1"/>
  <c r="C56" i="1"/>
  <c r="B56" i="1"/>
  <c r="AP55" i="1"/>
  <c r="AN55" i="1"/>
  <c r="AL55" i="1"/>
  <c r="AI55" i="1"/>
  <c r="AQ55" i="1" s="1"/>
  <c r="AH55" i="1"/>
  <c r="AG55" i="1"/>
  <c r="AO55" i="1" s="1"/>
  <c r="AF55" i="1"/>
  <c r="AE55" i="1"/>
  <c r="AM55" i="1" s="1"/>
  <c r="AD55" i="1"/>
  <c r="AC55" i="1"/>
  <c r="AK55" i="1" s="1"/>
  <c r="C55" i="1"/>
  <c r="B55" i="1"/>
  <c r="AP54" i="1"/>
  <c r="AN54" i="1"/>
  <c r="AL54" i="1"/>
  <c r="AI54" i="1"/>
  <c r="AQ54" i="1" s="1"/>
  <c r="AH54" i="1"/>
  <c r="AG54" i="1"/>
  <c r="AO54" i="1" s="1"/>
  <c r="AF54" i="1"/>
  <c r="AE54" i="1"/>
  <c r="AM54" i="1" s="1"/>
  <c r="AD54" i="1"/>
  <c r="AC54" i="1"/>
  <c r="AK54" i="1" s="1"/>
  <c r="C54" i="1"/>
  <c r="B54" i="1"/>
  <c r="AP53" i="1"/>
  <c r="AN53" i="1"/>
  <c r="AL53" i="1"/>
  <c r="AI53" i="1"/>
  <c r="AQ53" i="1" s="1"/>
  <c r="AH53" i="1"/>
  <c r="AG53" i="1"/>
  <c r="AO53" i="1" s="1"/>
  <c r="AF53" i="1"/>
  <c r="AE53" i="1"/>
  <c r="AM53" i="1" s="1"/>
  <c r="AD53" i="1"/>
  <c r="AC53" i="1"/>
  <c r="AK53" i="1" s="1"/>
  <c r="C53" i="1"/>
  <c r="B53" i="1"/>
  <c r="AP52" i="1"/>
  <c r="AN52" i="1"/>
  <c r="AL52" i="1"/>
  <c r="AI52" i="1"/>
  <c r="AQ52" i="1" s="1"/>
  <c r="AH52" i="1"/>
  <c r="AG52" i="1"/>
  <c r="AO52" i="1" s="1"/>
  <c r="AF52" i="1"/>
  <c r="AE52" i="1"/>
  <c r="AM52" i="1" s="1"/>
  <c r="AD52" i="1"/>
  <c r="AC52" i="1"/>
  <c r="AK52" i="1" s="1"/>
  <c r="C52" i="1"/>
  <c r="B52" i="1"/>
  <c r="AP51" i="1"/>
  <c r="AN51" i="1"/>
  <c r="AL51" i="1"/>
  <c r="AI51" i="1"/>
  <c r="AQ51" i="1" s="1"/>
  <c r="AQ50" i="1" s="1"/>
  <c r="AQ49" i="1" s="1"/>
  <c r="AQ48" i="1" s="1"/>
  <c r="AQ22" i="1" s="1"/>
  <c r="AQ20" i="1" s="1"/>
  <c r="AH51" i="1"/>
  <c r="AG51" i="1"/>
  <c r="AO51" i="1" s="1"/>
  <c r="AO50" i="1" s="1"/>
  <c r="AO49" i="1" s="1"/>
  <c r="AO48" i="1" s="1"/>
  <c r="AO22" i="1" s="1"/>
  <c r="AO20" i="1" s="1"/>
  <c r="AF51" i="1"/>
  <c r="AE51" i="1"/>
  <c r="AM51" i="1" s="1"/>
  <c r="AM50" i="1" s="1"/>
  <c r="AM49" i="1" s="1"/>
  <c r="AM48" i="1" s="1"/>
  <c r="AM22" i="1" s="1"/>
  <c r="AM20" i="1" s="1"/>
  <c r="AD51" i="1"/>
  <c r="AC51" i="1"/>
  <c r="AK51" i="1" s="1"/>
  <c r="AK50" i="1" s="1"/>
  <c r="AK49" i="1" s="1"/>
  <c r="AK48" i="1" s="1"/>
  <c r="AK22" i="1" s="1"/>
  <c r="C51" i="1"/>
  <c r="B51" i="1"/>
  <c r="AP50" i="1"/>
  <c r="AN50" i="1"/>
  <c r="AL50" i="1"/>
  <c r="AJ50" i="1"/>
  <c r="AJ49" i="1" s="1"/>
  <c r="AJ48" i="1" s="1"/>
  <c r="AJ22" i="1" s="1"/>
  <c r="AH50" i="1"/>
  <c r="AH49" i="1" s="1"/>
  <c r="AF50" i="1"/>
  <c r="AF49" i="1" s="1"/>
  <c r="AD50" i="1"/>
  <c r="AD49" i="1" s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Q24" i="1"/>
  <c r="AP24" i="1"/>
  <c r="AO24" i="1"/>
  <c r="AN24" i="1"/>
  <c r="AM24" i="1"/>
  <c r="AJ24" i="1"/>
  <c r="AI24" i="1"/>
  <c r="AH24" i="1"/>
  <c r="AG24" i="1"/>
  <c r="AF24" i="1"/>
  <c r="AE24" i="1"/>
  <c r="AD24" i="1"/>
  <c r="AL24" i="1" s="1"/>
  <c r="AC24" i="1"/>
  <c r="AK24" i="1" s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B20" i="1"/>
  <c r="R18" i="1"/>
  <c r="Z18" i="1" s="1"/>
  <c r="AH18" i="1" s="1"/>
  <c r="AP18" i="1" s="1"/>
  <c r="K18" i="1"/>
  <c r="S18" i="1" s="1"/>
  <c r="AA18" i="1" s="1"/>
  <c r="AI18" i="1" s="1"/>
  <c r="AQ18" i="1" s="1"/>
  <c r="AN49" i="1" l="1"/>
  <c r="AN48" i="1" s="1"/>
  <c r="AN22" i="1" s="1"/>
  <c r="AN20" i="1" s="1"/>
  <c r="AK20" i="1"/>
  <c r="AD48" i="1"/>
  <c r="AD22" i="1" s="1"/>
  <c r="AD20" i="1" s="1"/>
  <c r="AL60" i="1"/>
  <c r="AL49" i="1" s="1"/>
  <c r="AL48" i="1" s="1"/>
  <c r="AL22" i="1" s="1"/>
  <c r="AL20" i="1" s="1"/>
  <c r="AN60" i="1"/>
  <c r="AP60" i="1"/>
  <c r="AP49" i="1" s="1"/>
  <c r="AP48" i="1" s="1"/>
  <c r="AP22" i="1" s="1"/>
  <c r="AP20" i="1" s="1"/>
  <c r="AC50" i="1"/>
  <c r="AC49" i="1" s="1"/>
  <c r="AC48" i="1" s="1"/>
  <c r="AC22" i="1" s="1"/>
  <c r="AC20" i="1" s="1"/>
  <c r="AE50" i="1"/>
  <c r="AE49" i="1" s="1"/>
  <c r="AE48" i="1" s="1"/>
  <c r="AE22" i="1" s="1"/>
  <c r="AE20" i="1" s="1"/>
  <c r="AG50" i="1"/>
  <c r="AG49" i="1" s="1"/>
  <c r="AG48" i="1" s="1"/>
  <c r="AG22" i="1" s="1"/>
  <c r="AG20" i="1" s="1"/>
  <c r="AI50" i="1"/>
  <c r="AI49" i="1" s="1"/>
  <c r="AI48" i="1" s="1"/>
  <c r="AI22" i="1" s="1"/>
  <c r="AI20" i="1" s="1"/>
  <c r="AD67" i="1"/>
  <c r="AD66" i="1" s="1"/>
  <c r="AF67" i="1"/>
  <c r="AF66" i="1" s="1"/>
  <c r="AF48" i="1" s="1"/>
  <c r="AF22" i="1" s="1"/>
  <c r="AF20" i="1" s="1"/>
  <c r="AH67" i="1"/>
  <c r="AH66" i="1" s="1"/>
  <c r="AH48" i="1" s="1"/>
  <c r="AH22" i="1" s="1"/>
  <c r="AH20" i="1" s="1"/>
</calcChain>
</file>

<file path=xl/sharedStrings.xml><?xml version="1.0" encoding="utf-8"?>
<sst xmlns="http://schemas.openxmlformats.org/spreadsheetml/2006/main" count="3698" uniqueCount="235">
  <si>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</si>
  <si>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</si>
  <si>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</si>
  <si>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</si>
  <si>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2026 год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</si>
  <si>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</si>
  <si>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</si>
  <si>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2026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</si>
  <si>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</si>
  <si>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</si>
  <si>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</si>
  <si>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</si>
  <si>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</si>
  <si>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2026 год</t>
  </si>
  <si>
    <t>I кв.</t>
  </si>
  <si>
    <t>II кв.</t>
  </si>
  <si>
    <t>III кв.</t>
  </si>
  <si>
    <t>IV кв.</t>
  </si>
  <si>
    <t>Итого План на 2026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</si>
  <si>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</si>
  <si>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</si>
  <si>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</si>
  <si>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</si>
  <si>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</si>
  <si>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</si>
  <si>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</si>
  <si>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</si>
  <si>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</si>
  <si>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</si>
  <si>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</si>
  <si>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</si>
  <si>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</si>
  <si>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</si>
  <si>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</si>
  <si>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</si>
  <si>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</si>
  <si>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</si>
  <si>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</si>
  <si>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</si>
  <si>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</si>
  <si>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</si>
  <si>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</si>
  <si>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</si>
  <si>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</si>
  <si>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</si>
  <si>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</si>
  <si>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</si>
  <si>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</si>
  <si>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</si>
  <si>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</si>
  <si>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</si>
  <si>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</si>
  <si>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</si>
  <si>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</si>
  <si>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</si>
  <si>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</si>
  <si>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</si>
  <si>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</si>
  <si>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</si>
  <si>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</si>
  <si>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</si>
  <si>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</si>
  <si>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</si>
  <si>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</si>
  <si>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</si>
  <si>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</si>
  <si>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</si>
  <si>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</si>
  <si>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</si>
  <si>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</si>
  <si>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</si>
  <si>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</si>
  <si>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</si>
  <si>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</si>
  <si>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</si>
  <si>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</si>
  <si>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</si>
  <si>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</si>
  <si>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</si>
  <si>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</si>
  <si>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</si>
  <si>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</si>
  <si>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</si>
  <si>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</si>
  <si>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</si>
  <si>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</si>
  <si>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</si>
  <si>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</si>
  <si>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</si>
  <si>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</si>
  <si>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</si>
  <si>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</si>
  <si>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</si>
  <si>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</si>
  <si>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</si>
  <si>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</si>
  <si>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</si>
  <si>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</si>
  <si>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</si>
  <si>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</si>
  <si>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</si>
  <si>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</si>
  <si>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</si>
  <si>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</si>
  <si>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</si>
  <si>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</si>
  <si>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</si>
  <si>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</si>
  <si>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</si>
  <si>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</si>
  <si>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</si>
  <si>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</si>
  <si>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</si>
  <si>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нл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</si>
  <si>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</si>
  <si>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</si>
  <si>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</si>
  <si>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</si>
  <si>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</si>
  <si>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</si>
  <si>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</si>
  <si>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</si>
  <si>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</si>
  <si>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</si>
  <si>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</si>
  <si>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</si>
  <si>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</si>
  <si>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</si>
  <si>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</si>
  <si>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</si>
  <si>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</si>
  <si>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</si>
  <si>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</si>
  <si>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</si>
  <si>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</si>
  <si>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</si>
  <si>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</si>
  <si>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</si>
  <si>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</si>
  <si>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</si>
  <si>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</si>
  <si>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</si>
  <si>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</si>
  <si>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</si>
  <si>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</si>
  <si>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</si>
  <si>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</si>
  <si>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</si>
  <si>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</si>
  <si>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</si>
  <si>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</si>
  <si>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</si>
  <si>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</si>
  <si>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</si>
  <si>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</si>
  <si>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</si>
  <si>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</si>
  <si>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</si>
  <si>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</si>
  <si>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</si>
  <si>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</si>
  <si>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</si>
  <si>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</si>
  <si>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</si>
  <si>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</si>
  <si>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</si>
  <si>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</si>
  <si>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</si>
  <si>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</si>
  <si>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</si>
  <si>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</si>
  <si>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</si>
  <si>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</si>
  <si>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</si>
  <si>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</si>
  <si>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</si>
  <si>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</si>
  <si>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</si>
  <si>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</si>
  <si>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</si>
  <si>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</si>
  <si>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</si>
  <si>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</si>
  <si>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</si>
  <si>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</si>
  <si>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</si>
  <si>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</si>
  <si>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</si>
  <si>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</si>
  <si>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</si>
  <si>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</si>
  <si>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</si>
  <si>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</si>
  <si>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</si>
  <si>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</si>
  <si>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</si>
  <si>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</si>
  <si>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</si>
  <si>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</si>
  <si>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</si>
  <si>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</si>
  <si>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</si>
  <si>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</si>
  <si>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</si>
  <si>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</si>
  <si>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</si>
  <si>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</si>
  <si>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</si>
  <si>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</si>
  <si>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</si>
  <si>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</si>
  <si>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</si>
  <si>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</si>
  <si>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</si>
  <si>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</si>
  <si>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</si>
  <si>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</si>
  <si>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</si>
  <si>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</si>
  <si>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</si>
  <si>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</si>
  <si>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</si>
  <si>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</si>
  <si>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</si>
  <si>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</si>
  <si>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</si>
  <si>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</si>
  <si>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</si>
  <si>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</si>
  <si>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</si>
  <si>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</si>
  <si>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</si>
  <si>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</si>
  <si>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</si>
  <si>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1.6.7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</si>
</sst>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105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4" fontId="9" fillId="0" borderId="0" xfId="1" applyNumberFormat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164" fontId="6" fillId="0" borderId="0" xfId="1" applyNumberFormat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textRotation="90" wrapText="1"/>
    </xf>
    <xf numFmtId="0" fontId="13" fillId="0" borderId="5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/>
    </xf>
    <xf numFmtId="0" fontId="13" fillId="0" borderId="7" xfId="5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164" fontId="15" fillId="2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3" fontId="16" fillId="0" borderId="3" xfId="1" applyNumberFormat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3" fontId="16" fillId="3" borderId="3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2" fontId="16" fillId="0" borderId="3" xfId="1" applyNumberFormat="1" applyFont="1" applyBorder="1" applyAlignment="1">
      <alignment horizontal="center" vertical="center" wrapText="1"/>
    </xf>
    <xf numFmtId="165" fontId="16" fillId="0" borderId="3" xfId="1" applyNumberFormat="1" applyFont="1" applyBorder="1" applyAlignment="1">
      <alignment horizontal="center" vertical="center" wrapText="1"/>
    </xf>
    <xf numFmtId="1" fontId="16" fillId="0" borderId="3" xfId="1" applyNumberFormat="1" applyFont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/>
    </xf>
    <xf numFmtId="0" fontId="17" fillId="4" borderId="3" xfId="1" applyFont="1" applyFill="1" applyBorder="1" applyAlignment="1">
      <alignment horizontal="center" vertical="center" wrapText="1"/>
    </xf>
    <xf numFmtId="0" fontId="16" fillId="4" borderId="3" xfId="1" applyFont="1" applyFill="1" applyBorder="1" applyAlignment="1">
      <alignment horizontal="center" vertical="center" wrapText="1"/>
    </xf>
    <xf numFmtId="2" fontId="16" fillId="4" borderId="3" xfId="1" applyNumberFormat="1" applyFont="1" applyFill="1" applyBorder="1" applyAlignment="1">
      <alignment horizontal="center" vertical="center" wrapText="1"/>
    </xf>
    <xf numFmtId="3" fontId="16" fillId="4" borderId="3" xfId="1" applyNumberFormat="1" applyFont="1" applyFill="1" applyBorder="1" applyAlignment="1">
      <alignment horizontal="center" vertical="center" wrapText="1"/>
    </xf>
    <xf numFmtId="1" fontId="16" fillId="4" borderId="3" xfId="1" applyNumberFormat="1" applyFont="1" applyFill="1" applyBorder="1" applyAlignment="1">
      <alignment horizontal="center" vertical="center" wrapText="1"/>
    </xf>
    <xf numFmtId="165" fontId="16" fillId="4" borderId="3" xfId="1" applyNumberFormat="1" applyFont="1" applyFill="1" applyBorder="1" applyAlignment="1">
      <alignment horizontal="center" vertical="center" wrapText="1"/>
    </xf>
    <xf numFmtId="49" fontId="16" fillId="5" borderId="3" xfId="1" applyNumberFormat="1" applyFont="1" applyFill="1" applyBorder="1" applyAlignment="1">
      <alignment horizontal="center" vertical="center"/>
    </xf>
    <xf numFmtId="0" fontId="16" fillId="5" borderId="5" xfId="1" applyFont="1" applyFill="1" applyBorder="1" applyAlignment="1">
      <alignment horizontal="left" vertical="center" wrapText="1"/>
    </xf>
    <xf numFmtId="0" fontId="15" fillId="5" borderId="5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3" fontId="16" fillId="5" borderId="3" xfId="1" applyNumberFormat="1" applyFont="1" applyFill="1" applyBorder="1" applyAlignment="1">
      <alignment horizontal="center" vertical="center" wrapText="1"/>
    </xf>
    <xf numFmtId="1" fontId="16" fillId="5" borderId="3" xfId="1" applyNumberFormat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165" fontId="16" fillId="5" borderId="3" xfId="1" applyNumberFormat="1" applyFont="1" applyFill="1" applyBorder="1" applyAlignment="1">
      <alignment horizontal="center" vertical="center" wrapText="1"/>
    </xf>
    <xf numFmtId="0" fontId="17" fillId="5" borderId="3" xfId="1" applyFont="1" applyFill="1" applyBorder="1" applyAlignment="1">
      <alignment horizontal="left" vertical="center" wrapText="1"/>
    </xf>
    <xf numFmtId="0" fontId="14" fillId="5" borderId="3" xfId="1" applyFont="1" applyFill="1" applyBorder="1" applyAlignment="1">
      <alignment horizontal="center" vertical="center" wrapText="1"/>
    </xf>
    <xf numFmtId="0" fontId="17" fillId="5" borderId="3" xfId="1" applyFont="1" applyFill="1" applyBorder="1" applyAlignment="1">
      <alignment horizontal="center" vertical="center" wrapText="1"/>
    </xf>
    <xf numFmtId="4" fontId="17" fillId="5" borderId="3" xfId="1" applyNumberFormat="1" applyFont="1" applyFill="1" applyBorder="1" applyAlignment="1">
      <alignment horizontal="center" vertical="center" wrapText="1"/>
    </xf>
    <xf numFmtId="3" fontId="17" fillId="5" borderId="3" xfId="1" applyNumberFormat="1" applyFont="1" applyFill="1" applyBorder="1" applyAlignment="1">
      <alignment horizontal="center" vertical="center" wrapText="1"/>
    </xf>
    <xf numFmtId="1" fontId="17" fillId="5" borderId="3" xfId="1" applyNumberFormat="1" applyFont="1" applyFill="1" applyBorder="1" applyAlignment="1">
      <alignment horizontal="center" vertical="center" wrapText="1"/>
    </xf>
    <xf numFmtId="165" fontId="17" fillId="5" borderId="3" xfId="1" applyNumberFormat="1" applyFont="1" applyFill="1" applyBorder="1" applyAlignment="1">
      <alignment horizontal="center" vertical="center" wrapText="1"/>
    </xf>
    <xf numFmtId="2" fontId="17" fillId="5" borderId="3" xfId="1" applyNumberFormat="1" applyFont="1" applyFill="1" applyBorder="1" applyAlignment="1">
      <alignment horizontal="center" vertical="center" wrapText="1"/>
    </xf>
    <xf numFmtId="164" fontId="17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2" fontId="16" fillId="6" borderId="3" xfId="1" applyNumberFormat="1" applyFont="1" applyFill="1" applyBorder="1" applyAlignment="1">
      <alignment horizontal="center" vertical="center" wrapText="1"/>
    </xf>
    <xf numFmtId="1" fontId="16" fillId="6" borderId="3" xfId="1" applyNumberFormat="1" applyFont="1" applyFill="1" applyBorder="1" applyAlignment="1">
      <alignment horizontal="center" vertical="center" wrapText="1"/>
    </xf>
    <xf numFmtId="3" fontId="16" fillId="6" borderId="3" xfId="1" applyNumberFormat="1" applyFont="1" applyFill="1" applyBorder="1" applyAlignment="1">
      <alignment horizontal="center" vertical="center" wrapText="1"/>
    </xf>
    <xf numFmtId="49" fontId="17" fillId="7" borderId="3" xfId="1" applyNumberFormat="1" applyFont="1" applyFill="1" applyBorder="1" applyAlignment="1">
      <alignment horizontal="center" vertical="center"/>
    </xf>
    <xf numFmtId="0" fontId="17" fillId="7" borderId="3" xfId="1" applyFont="1" applyFill="1" applyBorder="1" applyAlignment="1">
      <alignment horizontal="center" vertical="center" wrapText="1"/>
    </xf>
    <xf numFmtId="0" fontId="16" fillId="7" borderId="3" xfId="1" applyFont="1" applyFill="1" applyBorder="1" applyAlignment="1">
      <alignment horizontal="center" vertical="center" wrapText="1"/>
    </xf>
    <xf numFmtId="4" fontId="16" fillId="7" borderId="3" xfId="1" applyNumberFormat="1" applyFont="1" applyFill="1" applyBorder="1" applyAlignment="1">
      <alignment horizontal="center" vertical="center" wrapText="1"/>
    </xf>
    <xf numFmtId="1" fontId="16" fillId="7" borderId="3" xfId="1" applyNumberFormat="1" applyFont="1" applyFill="1" applyBorder="1" applyAlignment="1">
      <alignment horizontal="center" vertical="center" wrapText="1"/>
    </xf>
    <xf numFmtId="3" fontId="16" fillId="7" borderId="3" xfId="1" applyNumberFormat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6" fillId="5" borderId="5" xfId="1" applyFont="1" applyFill="1" applyBorder="1" applyAlignment="1">
      <alignment horizontal="center" vertical="center" wrapText="1"/>
    </xf>
    <xf numFmtId="4" fontId="16" fillId="5" borderId="5" xfId="1" applyNumberFormat="1" applyFont="1" applyFill="1" applyBorder="1" applyAlignment="1">
      <alignment horizontal="center" vertical="center" wrapText="1"/>
    </xf>
    <xf numFmtId="3" fontId="16" fillId="5" borderId="5" xfId="1" applyNumberFormat="1" applyFont="1" applyFill="1" applyBorder="1" applyAlignment="1">
      <alignment horizontal="center" vertical="center" wrapText="1"/>
    </xf>
    <xf numFmtId="1" fontId="16" fillId="5" borderId="5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6" borderId="3" xfId="1" applyFont="1" applyFill="1" applyBorder="1" applyAlignment="1">
      <alignment horizontal="left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49" fontId="16" fillId="6" borderId="3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wrapText="1"/>
    </xf>
    <xf numFmtId="49" fontId="17" fillId="0" borderId="3" xfId="1" applyNumberFormat="1" applyFont="1" applyBorder="1" applyAlignment="1">
      <alignment horizontal="center" vertical="center" wrapText="1"/>
    </xf>
    <xf numFmtId="4" fontId="16" fillId="0" borderId="3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0F3AAB3E-B8E7-4EBF-9EBA-69942A1EB4B7}"/>
    <cellStyle name="Обычный 4" xfId="3" xr:uid="{B55783E9-EF6E-455B-9F7D-11809B48E439}"/>
    <cellStyle name="Обычный 5" xfId="5" xr:uid="{87B925AE-D4E9-4DBC-AC1F-824C41614DCC}"/>
    <cellStyle name="Обычный 7" xfId="1" xr:uid="{32AB086C-AD4C-41E8-8C90-E4AD7C31DD3F}"/>
    <cellStyle name="Обычный_Форматы по компаниям_last" xfId="4" xr:uid="{F2E9FAD4-A63B-46FD-88EA-80E6D1881B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</row>
        <row r="24">
          <cell r="T24" t="str">
            <v>нд</v>
          </cell>
          <cell r="Z24">
            <v>0</v>
          </cell>
          <cell r="AA24">
            <v>0</v>
          </cell>
        </row>
        <row r="70">
          <cell r="T70" t="str">
            <v>нд</v>
          </cell>
        </row>
        <row r="71">
          <cell r="T71" t="str">
            <v>нд</v>
          </cell>
        </row>
        <row r="107"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>
        <row r="138">
          <cell r="B138" t="str">
            <v>ГАЗ-C42A43 Садко-Некст Фермер Автогидроподъёмник КЭМЗ ТА-22 г. Дальнереченск</v>
          </cell>
          <cell r="C138" t="str">
            <v>Q_ДЭСК_58</v>
          </cell>
        </row>
      </sheetData>
      <sheetData sheetId="5"/>
      <sheetData sheetId="6"/>
      <sheetData sheetId="7"/>
      <sheetData sheetId="8"/>
      <sheetData sheetId="9"/>
      <sheetData sheetId="10">
        <row r="74">
          <cell r="B74" t="str">
            <v>Реконструкция КТП № 19 г.Дальнереченск</v>
          </cell>
          <cell r="C74" t="str">
            <v>L_ДЭСК_050</v>
          </cell>
          <cell r="BC74">
            <v>2.1887495600000002</v>
          </cell>
          <cell r="BD74">
            <v>0.4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</row>
        <row r="75">
          <cell r="B75" t="str">
            <v>Реконструкция  КТП- 132 на КТП проходного типа с трансформатором мощностью 400кВА г.Артём</v>
          </cell>
          <cell r="C75" t="str">
            <v>Q_ДЭСК_09</v>
          </cell>
          <cell r="BC75">
            <v>3.2225891400000002</v>
          </cell>
          <cell r="BD75">
            <v>0.4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3</v>
          </cell>
        </row>
        <row r="76">
          <cell r="B76" t="str">
            <v>Реконструкция КТП-100 на КТП с трансформатором  400кВА г.Артём</v>
          </cell>
          <cell r="C76" t="str">
            <v>Q_ДЭСК_10</v>
          </cell>
          <cell r="BC76">
            <v>1.63812198</v>
          </cell>
          <cell r="BD76">
            <v>0.4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</row>
        <row r="77">
          <cell r="B77" t="str">
            <v>Реконструкция КТП-64  ул. Спортивная, 55  на КТП-630 кВА г.Находка</v>
          </cell>
          <cell r="C77" t="str">
            <v>Q_ДЭСК_11</v>
          </cell>
          <cell r="BC77">
            <v>2.5302741200000001</v>
          </cell>
          <cell r="BD77">
            <v>0.63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</row>
        <row r="78">
          <cell r="B78" t="str">
            <v>Реконструкция КТП-248  ул. Крещенская  на КТП-630 кВА г.Находка</v>
          </cell>
          <cell r="C78" t="str">
            <v>Q_ДЭСК_12</v>
          </cell>
          <cell r="BC78">
            <v>2.5302741200000001</v>
          </cell>
          <cell r="BD78">
            <v>0.63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</row>
        <row r="79"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</row>
        <row r="81"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</row>
        <row r="82"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</row>
        <row r="86">
          <cell r="B86" t="str">
            <v>Реконструкция СТП-311 на КТП-6/0,4кВ с трансформатором 630 кВА г.Артём</v>
          </cell>
          <cell r="C86" t="str">
            <v>Q_ДЭСК_84</v>
          </cell>
          <cell r="BC86">
            <v>2.3173807800000001</v>
          </cell>
          <cell r="BD86">
            <v>0.63</v>
          </cell>
        </row>
        <row r="87">
          <cell r="B87" t="str">
            <v>Реконструкция СТП-Аралова,СТП-Гуллер на КТП-6/0,4кВ проходного типа с трансформатором  630кВА г.Артём</v>
          </cell>
          <cell r="C87" t="str">
            <v>Q_ДЭСК_85</v>
          </cell>
          <cell r="BC87">
            <v>3.0558703899999999</v>
          </cell>
          <cell r="BD87">
            <v>0.63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2</v>
          </cell>
        </row>
        <row r="101">
          <cell r="B101" t="str">
            <v>Реконструкция КТП № 8  ПС "ИМАН" Ф. № 9 г. Дальнереченск</v>
          </cell>
          <cell r="C101" t="str">
            <v>R_ДЭСК_01</v>
          </cell>
          <cell r="BC101">
            <v>2.0691307999999999</v>
          </cell>
          <cell r="BD101">
            <v>0.4</v>
          </cell>
        </row>
        <row r="102">
          <cell r="B102" t="str">
            <v>Реконструкция КТП  № 133 ПС "ИМАН" Ф. № 9 г.Дальнереченск</v>
          </cell>
          <cell r="C102" t="str">
            <v>R_ДЭСК_02</v>
          </cell>
          <cell r="BC102">
            <v>2.1508015899999999</v>
          </cell>
          <cell r="BD102">
            <v>0.63</v>
          </cell>
        </row>
        <row r="113">
          <cell r="BE113">
            <v>0</v>
          </cell>
          <cell r="BF113">
            <v>0</v>
          </cell>
          <cell r="BG113">
            <v>0</v>
          </cell>
        </row>
        <row r="114">
          <cell r="BE114">
            <v>0</v>
          </cell>
          <cell r="BF114">
            <v>0</v>
          </cell>
          <cell r="BG114">
            <v>0</v>
          </cell>
        </row>
        <row r="115">
          <cell r="BE115">
            <v>0</v>
          </cell>
          <cell r="BF115">
            <v>0</v>
          </cell>
          <cell r="BG115">
            <v>0</v>
          </cell>
        </row>
        <row r="116">
          <cell r="BE116">
            <v>0</v>
          </cell>
          <cell r="BF116">
            <v>0</v>
          </cell>
          <cell r="BG116">
            <v>0</v>
          </cell>
        </row>
        <row r="117">
          <cell r="B117" t="str">
            <v>Замена камер КСО в ТП-57 Ф-8 от ПС-220/35/10кВ "Лесозаводск"</v>
          </cell>
          <cell r="C117" t="str">
            <v>R_ДЭСК_03</v>
          </cell>
          <cell r="BC117">
            <v>0.70880228000000001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6</v>
          </cell>
        </row>
        <row r="118">
          <cell r="B118" t="str">
            <v>Замена камер КСО в ТП-102 Ф-22 от ПС-220/35/10кВ "Лесозаводск"</v>
          </cell>
          <cell r="C118" t="str">
            <v>R_ДЭСК_04</v>
          </cell>
          <cell r="BC118">
            <v>0.59605660999999999</v>
          </cell>
          <cell r="BD118">
            <v>0</v>
          </cell>
          <cell r="BH118">
            <v>0</v>
          </cell>
          <cell r="BI118">
            <v>5</v>
          </cell>
        </row>
        <row r="119">
          <cell r="B119" t="str">
            <v>Замена силового трансформатора ТП-82 (630кВА) Ф-21 от ПС-220/35/10кВ "Лесозаводск"</v>
          </cell>
          <cell r="C119" t="str">
            <v>R_ДЭСК_05</v>
          </cell>
          <cell r="BC119">
            <v>0.93936050999999998</v>
          </cell>
          <cell r="BD119">
            <v>0.63</v>
          </cell>
          <cell r="BH119">
            <v>0</v>
          </cell>
          <cell r="BI119">
            <v>0</v>
          </cell>
        </row>
        <row r="120">
          <cell r="B120" t="str">
            <v>Замена силового трансформатора КТПН-48А (400кВА) Ф-1 от ПС-35/10кВ "Уссури" г.Лесозаводск</v>
          </cell>
          <cell r="C120" t="str">
            <v>R_ДЭСК_06</v>
          </cell>
          <cell r="BC120">
            <v>0.61330667999999999</v>
          </cell>
          <cell r="BD120">
            <v>0.4</v>
          </cell>
          <cell r="BH120">
            <v>0</v>
          </cell>
          <cell r="BI120">
            <v>0</v>
          </cell>
        </row>
        <row r="121">
          <cell r="B121" t="str">
            <v>Замена маслянных выключателей (МВ-10) на вакуумные (ВВЭ-10) в РП-Шв. Фабрика на Ф-25 (ввод), Ф-25 (выход) от ПС-35/10кВ "БХЗ" (включая пуско-наладочные работы) г.Лесозаводск</v>
          </cell>
          <cell r="C121" t="str">
            <v>R_ДЭСК_07</v>
          </cell>
          <cell r="BC121">
            <v>2.0573920999999999</v>
          </cell>
          <cell r="BD121">
            <v>0</v>
          </cell>
          <cell r="BH121">
            <v>0</v>
          </cell>
          <cell r="BI121">
            <v>2</v>
          </cell>
        </row>
        <row r="211">
          <cell r="B211" t="str">
            <v>Реконструкция ВЛ-0,4(0,23)кВ в ВЛИ-0,4кВ КТП № 19 ф. "2-я Набережная" г. Дальнереченск, с. Лазо</v>
          </cell>
          <cell r="C211" t="str">
            <v>L_ДЭСК_043</v>
          </cell>
          <cell r="BC211">
            <v>2.8819706599999999</v>
          </cell>
          <cell r="BD211">
            <v>0</v>
          </cell>
          <cell r="BE211">
            <v>0</v>
          </cell>
          <cell r="BF211">
            <v>1.7</v>
          </cell>
          <cell r="BG211">
            <v>0</v>
          </cell>
          <cell r="BH211">
            <v>0</v>
          </cell>
          <cell r="BI211">
            <v>0</v>
          </cell>
        </row>
        <row r="213">
          <cell r="B213" t="str">
            <v>Реконструкция ВЛ-0,4(0,23)кВ в ВЛИ-0,4кВ КТП № 19 ф. "НГЧ" г. Дальнереченск, с. Лазо</v>
          </cell>
          <cell r="C213" t="str">
            <v>L_ДЭСК_045</v>
          </cell>
          <cell r="BC213">
            <v>2.30858542</v>
          </cell>
          <cell r="BD213">
            <v>0</v>
          </cell>
          <cell r="BE213">
            <v>0</v>
          </cell>
          <cell r="BF213">
            <v>1.25</v>
          </cell>
          <cell r="BG213">
            <v>0</v>
          </cell>
          <cell r="BH213">
            <v>0</v>
          </cell>
          <cell r="BI213">
            <v>0</v>
          </cell>
        </row>
        <row r="215">
          <cell r="B215" t="str">
            <v>Реконструкция ВЛ-0,4(0,23)кВ в ВЛИ-0,4кВ КТП № 19 ф. "1-я Набережная" г. Дальнереченск, с. Лазо</v>
          </cell>
          <cell r="C215" t="str">
            <v>L_ДЭСК_047</v>
          </cell>
          <cell r="BC215">
            <v>1.59840629</v>
          </cell>
          <cell r="BD215">
            <v>0</v>
          </cell>
          <cell r="BE215">
            <v>0</v>
          </cell>
          <cell r="BF215">
            <v>0.8</v>
          </cell>
          <cell r="BG215">
            <v>0</v>
          </cell>
          <cell r="BH215">
            <v>0</v>
          </cell>
          <cell r="BI215">
            <v>0</v>
          </cell>
        </row>
        <row r="216">
          <cell r="B216" t="str">
            <v>Реконструкция ВЛ-0,4(0,23)кВ в ВЛИ-0,4кВ ф. "Краснояровка" до новой СТП г. Дальнереченск, с. Лазо</v>
          </cell>
          <cell r="C216" t="str">
            <v>L_ДЭСК_048</v>
          </cell>
          <cell r="BC216">
            <v>1.9424947800000001</v>
          </cell>
          <cell r="BD216">
            <v>0</v>
          </cell>
          <cell r="BE216">
            <v>0</v>
          </cell>
          <cell r="BF216">
            <v>1.1000000000000001</v>
          </cell>
          <cell r="BG216">
            <v>0</v>
          </cell>
          <cell r="BH216">
            <v>0</v>
          </cell>
          <cell r="BI216">
            <v>0</v>
          </cell>
        </row>
        <row r="218">
          <cell r="B218" t="str">
            <v>Реконструкция ВЛ-0,4(0,23)кВ в ВЛИ-0,4кВ КТП № 12 ф. "Украинская" с. Новопокровка</v>
          </cell>
          <cell r="C218" t="str">
            <v>L_ДЭСК_054</v>
          </cell>
          <cell r="BC218">
            <v>2.7936604100000002</v>
          </cell>
          <cell r="BD218">
            <v>0</v>
          </cell>
          <cell r="BE218">
            <v>0</v>
          </cell>
          <cell r="BF218">
            <v>1</v>
          </cell>
          <cell r="BG218">
            <v>0</v>
          </cell>
          <cell r="BH218">
            <v>0</v>
          </cell>
          <cell r="BI218">
            <v>0</v>
          </cell>
        </row>
        <row r="222">
          <cell r="B222" t="str">
            <v>Реконструкция ВЛИ-0,4 кВ от КТПН-166 г.Лесозаводск</v>
          </cell>
          <cell r="C222" t="str">
            <v>Q_ДЭСК_17</v>
          </cell>
          <cell r="BC222">
            <v>3.0612343599999998</v>
          </cell>
          <cell r="BD222">
            <v>0</v>
          </cell>
          <cell r="BE222">
            <v>0</v>
          </cell>
          <cell r="BF222">
            <v>2.61</v>
          </cell>
          <cell r="BG222">
            <v>0</v>
          </cell>
          <cell r="BH222">
            <v>0</v>
          </cell>
          <cell r="BI222">
            <v>0</v>
          </cell>
        </row>
        <row r="223">
          <cell r="B223" t="str">
            <v>Реконструкция ВЛ-0,4(0,23)кВ в ВЛИ-0,4кВ КТП-5/1 ф. "№1" г.Артём</v>
          </cell>
          <cell r="C223" t="str">
            <v>Q_ДЭСК_18</v>
          </cell>
          <cell r="BC223">
            <v>3.3901328300000002</v>
          </cell>
          <cell r="BD223">
            <v>0</v>
          </cell>
          <cell r="BE223">
            <v>0</v>
          </cell>
          <cell r="BF223">
            <v>1.3</v>
          </cell>
          <cell r="BG223">
            <v>0</v>
          </cell>
          <cell r="BH223">
            <v>0</v>
          </cell>
          <cell r="BI223">
            <v>0</v>
          </cell>
        </row>
        <row r="224">
          <cell r="B224" t="str">
            <v>Реконструкция ВЛ-0,4(0,23)кВ в ВЛИ-0,4кВ КТП-5/1 ф. "№2" г.Артём</v>
          </cell>
          <cell r="C224" t="str">
            <v>Q_ДЭСК_19</v>
          </cell>
          <cell r="BC224">
            <v>1.7110266199999999</v>
          </cell>
          <cell r="BD224">
            <v>0</v>
          </cell>
          <cell r="BE224">
            <v>0</v>
          </cell>
          <cell r="BF224">
            <v>0.60099999999999998</v>
          </cell>
          <cell r="BG224">
            <v>0</v>
          </cell>
          <cell r="BH224">
            <v>0</v>
          </cell>
          <cell r="BI224">
            <v>0</v>
          </cell>
        </row>
        <row r="225">
          <cell r="B225" t="str">
            <v>Реконструкция ВЛ-0,4(0,23)кВ в ВЛИ-0,4кВ КТП-5/1 ф. "№3" г.Артём</v>
          </cell>
          <cell r="C225" t="str">
            <v>Q_ДЭСК_20</v>
          </cell>
          <cell r="BC225">
            <v>1.4673882199999999</v>
          </cell>
          <cell r="BD225">
            <v>0</v>
          </cell>
          <cell r="BE225">
            <v>0</v>
          </cell>
          <cell r="BF225">
            <v>0.4</v>
          </cell>
          <cell r="BG225">
            <v>0</v>
          </cell>
          <cell r="BH225">
            <v>0</v>
          </cell>
          <cell r="BI225">
            <v>0</v>
          </cell>
        </row>
        <row r="226">
          <cell r="B226" t="str">
            <v>Реконструкция ВЛ-0,4(0,23)кВ в ВЛИ-0,4кВ КТП-9 ф. "Вахрушева" г.Артём</v>
          </cell>
          <cell r="C226" t="str">
            <v>Q_ДЭСК_21</v>
          </cell>
          <cell r="BC226">
            <v>1.24095735</v>
          </cell>
          <cell r="BD226">
            <v>0</v>
          </cell>
          <cell r="BE226">
            <v>0</v>
          </cell>
          <cell r="BF226">
            <v>0.42099999999999999</v>
          </cell>
          <cell r="BG226">
            <v>0</v>
          </cell>
          <cell r="BH226">
            <v>0</v>
          </cell>
          <cell r="BI226">
            <v>0</v>
          </cell>
        </row>
        <row r="227">
          <cell r="B227" t="str">
            <v>Реконструкция ВЛ-0,4(0,23)кВ в ВЛИ-0,4кВ КТП-9 ф. "Донбасская " г.Артём</v>
          </cell>
          <cell r="C227" t="str">
            <v>Q_ДЭСК_22</v>
          </cell>
          <cell r="BC227">
            <v>0.78881349000000001</v>
          </cell>
          <cell r="BD227">
            <v>0</v>
          </cell>
          <cell r="BE227">
            <v>0</v>
          </cell>
          <cell r="BF227">
            <v>0.43</v>
          </cell>
          <cell r="BG227">
            <v>0</v>
          </cell>
          <cell r="BH227">
            <v>0</v>
          </cell>
          <cell r="BI227">
            <v>0</v>
          </cell>
        </row>
        <row r="228">
          <cell r="B228" t="str">
            <v>Реконструкция ВЛ-0,4(0,23)кВ в ВЛИ-0,4кВ КТП-108, ф. "Пархоменко, 5-15" г.Артём</v>
          </cell>
          <cell r="C228" t="str">
            <v>Q_ДЭСК_23</v>
          </cell>
          <cell r="BC228">
            <v>1.2949336899999999</v>
          </cell>
          <cell r="BD228">
            <v>0</v>
          </cell>
          <cell r="BE228">
            <v>0</v>
          </cell>
          <cell r="BF228">
            <v>0.75</v>
          </cell>
          <cell r="BG228">
            <v>0</v>
          </cell>
          <cell r="BH228">
            <v>0</v>
          </cell>
          <cell r="BI228">
            <v>0</v>
          </cell>
        </row>
        <row r="229">
          <cell r="B229" t="str">
            <v>Реконструкция ВЛ-0,4(0,23)кВ в ВЛИ-0,4кВ КТП-110 ф. "Крымская-Береговая" г.Артём</v>
          </cell>
          <cell r="C229" t="str">
            <v>Q_ДЭСК_24</v>
          </cell>
          <cell r="BC229">
            <v>1.63213773</v>
          </cell>
          <cell r="BD229">
            <v>0</v>
          </cell>
          <cell r="BE229">
            <v>0</v>
          </cell>
          <cell r="BF229">
            <v>0.61499999999999999</v>
          </cell>
          <cell r="BG229">
            <v>0</v>
          </cell>
          <cell r="BH229">
            <v>0</v>
          </cell>
          <cell r="BI229">
            <v>0</v>
          </cell>
        </row>
        <row r="230">
          <cell r="B230" t="str">
            <v>Реконструкция ВЛ-0,4(0,23)кВ в ВЛИ-0,4кВ КТП-110 ф. "Хуторская" г.Артём</v>
          </cell>
          <cell r="C230" t="str">
            <v>Q_ДЭСК_25</v>
          </cell>
          <cell r="BC230">
            <v>1.8379807500000001</v>
          </cell>
          <cell r="BD230">
            <v>0</v>
          </cell>
          <cell r="BE230">
            <v>0</v>
          </cell>
          <cell r="BF230">
            <v>0.66</v>
          </cell>
          <cell r="BG230">
            <v>0</v>
          </cell>
          <cell r="BH230">
            <v>0</v>
          </cell>
          <cell r="BI230">
            <v>0</v>
          </cell>
        </row>
        <row r="231">
          <cell r="B231" t="str">
            <v>Реконструкция ВЛ-0,4(0,23)кВ в ВЛИ-0,4кВ КТП-110 ф. "Центральная" г.Артём</v>
          </cell>
          <cell r="C231" t="str">
            <v>Q_ДЭСК_26</v>
          </cell>
          <cell r="BC231">
            <v>1.0485517</v>
          </cell>
          <cell r="BD231">
            <v>0</v>
          </cell>
          <cell r="BE231">
            <v>0</v>
          </cell>
          <cell r="BF231">
            <v>0.35</v>
          </cell>
          <cell r="BG231">
            <v>0</v>
          </cell>
          <cell r="BH231">
            <v>0</v>
          </cell>
          <cell r="BI231">
            <v>0</v>
          </cell>
        </row>
        <row r="232">
          <cell r="B232" t="str">
            <v>Реконструкция ВЛ-0,4(0,23)кВ в ВЛИ-0,4кВ СТП-311 ф. "№1" г.Артём</v>
          </cell>
          <cell r="C232" t="str">
            <v>Q_ДЭСК_27</v>
          </cell>
          <cell r="BC232">
            <v>1.77160886</v>
          </cell>
          <cell r="BD232">
            <v>0</v>
          </cell>
          <cell r="BE232">
            <v>0</v>
          </cell>
          <cell r="BF232">
            <v>0.61</v>
          </cell>
          <cell r="BG232">
            <v>0</v>
          </cell>
          <cell r="BH232">
            <v>0</v>
          </cell>
          <cell r="BI232">
            <v>0</v>
          </cell>
        </row>
        <row r="233">
          <cell r="B233" t="str">
            <v>Реконструкция ВЛ-0,4(0,23)кВ в ВЛИ-0,4кВ СТП-311 ф. "№2" г.Артём</v>
          </cell>
          <cell r="C233" t="str">
            <v>Q_ДЭСК_28</v>
          </cell>
          <cell r="BC233">
            <v>0.61072702000000001</v>
          </cell>
          <cell r="BD233">
            <v>0</v>
          </cell>
          <cell r="BE233">
            <v>0</v>
          </cell>
          <cell r="BF233">
            <v>0.17</v>
          </cell>
          <cell r="BG233">
            <v>0</v>
          </cell>
          <cell r="BH233">
            <v>0</v>
          </cell>
          <cell r="BI233">
            <v>0</v>
          </cell>
        </row>
        <row r="234">
          <cell r="B234" t="str">
            <v>Реконструкция ВЛ-0,4(0,23)кВ в ВЛИ-0,4кВ СТП-311 ф. "№3" г.Артём</v>
          </cell>
          <cell r="C234" t="str">
            <v>Q_ДЭСК_29</v>
          </cell>
          <cell r="BC234">
            <v>2.4157931399999999</v>
          </cell>
          <cell r="BD234">
            <v>0</v>
          </cell>
          <cell r="BE234">
            <v>0</v>
          </cell>
          <cell r="BF234">
            <v>1.01</v>
          </cell>
          <cell r="BG234">
            <v>0</v>
          </cell>
          <cell r="BH234">
            <v>0</v>
          </cell>
          <cell r="BI234">
            <v>0</v>
          </cell>
        </row>
        <row r="235">
          <cell r="B235" t="str">
            <v>Реконструкция ВЛ-0,4(0,23)кВ в ВЛИ-0,4кВ ТП-61 ф. "Матвеева (Карьерная-Джамбула)" г.Артём</v>
          </cell>
          <cell r="C235" t="str">
            <v>Q_ДЭСК_30</v>
          </cell>
          <cell r="BC235">
            <v>1.8025984399999999</v>
          </cell>
          <cell r="BD235">
            <v>0</v>
          </cell>
          <cell r="BE235">
            <v>0</v>
          </cell>
          <cell r="BF235">
            <v>0.64</v>
          </cell>
          <cell r="BG235">
            <v>0</v>
          </cell>
          <cell r="BH235">
            <v>0</v>
          </cell>
          <cell r="BI235">
            <v>0</v>
          </cell>
        </row>
        <row r="236">
          <cell r="B236" t="str">
            <v>Реконструкция ВЛ-0,4(0,23)кВ в ВЛИ-0,4кВ ТП-89 ф. "Киевская-Одесская" г.Артём</v>
          </cell>
          <cell r="C236" t="str">
            <v>Q_ДЭСК_31</v>
          </cell>
          <cell r="BC236">
            <v>3.0368308900000001</v>
          </cell>
          <cell r="BD236">
            <v>0</v>
          </cell>
          <cell r="BE236">
            <v>0</v>
          </cell>
          <cell r="BF236">
            <v>1.1200000000000001</v>
          </cell>
          <cell r="BG236">
            <v>0</v>
          </cell>
          <cell r="BH236">
            <v>0</v>
          </cell>
          <cell r="BI236">
            <v>0</v>
          </cell>
        </row>
        <row r="237">
          <cell r="B237" t="str">
            <v>Реконструкция ВЛ-0,4(0,23)кВ в ВЛИ-0,4кВ ТП-89 ф. "Приморская" г.Артём</v>
          </cell>
          <cell r="C237" t="str">
            <v>Q_ДЭСК_32</v>
          </cell>
          <cell r="BC237">
            <v>1.08070299</v>
          </cell>
          <cell r="BD237">
            <v>0</v>
          </cell>
          <cell r="BE237">
            <v>0</v>
          </cell>
          <cell r="BF237">
            <v>0.4</v>
          </cell>
          <cell r="BG237">
            <v>0</v>
          </cell>
          <cell r="BH237">
            <v>0</v>
          </cell>
          <cell r="BI237">
            <v>0</v>
          </cell>
        </row>
        <row r="238">
          <cell r="B238" t="str">
            <v>Реконструкция ВЛ-0,4(0,23)кВ в ВЛИ-0,4кВ ТП-89 ф. "Уссурийская-гаражи" г.Артём</v>
          </cell>
          <cell r="C238" t="str">
            <v>Q_ДЭСК_33</v>
          </cell>
          <cell r="BC238">
            <v>1.17145276</v>
          </cell>
          <cell r="BD238">
            <v>0</v>
          </cell>
          <cell r="BE238">
            <v>0</v>
          </cell>
          <cell r="BF238">
            <v>0.41</v>
          </cell>
          <cell r="BG238">
            <v>0</v>
          </cell>
          <cell r="BH238">
            <v>0</v>
          </cell>
          <cell r="BI238">
            <v>0</v>
          </cell>
        </row>
        <row r="239">
          <cell r="B239" t="str">
            <v>Реконструкция ВЛ-0,4(0,23)кВ в ВЛИ-0,4кВ ТП-107 ф. "Пархоменко" г.Артём</v>
          </cell>
          <cell r="C239" t="str">
            <v>Q_ДЭСК_34</v>
          </cell>
          <cell r="BC239">
            <v>1.60310924</v>
          </cell>
          <cell r="BD239">
            <v>0</v>
          </cell>
          <cell r="BE239">
            <v>0</v>
          </cell>
          <cell r="BF239">
            <v>0.89</v>
          </cell>
          <cell r="BG239">
            <v>0</v>
          </cell>
          <cell r="BH239">
            <v>0</v>
          </cell>
          <cell r="BI239">
            <v>0</v>
          </cell>
        </row>
        <row r="241">
          <cell r="B241" t="str">
            <v>Реконструкция ВЛ-0,4(0,23)кВ в ВЛИ-0,4кВ ТП-95 ф. "Поселок 1" г.Артём</v>
          </cell>
          <cell r="C241" t="str">
            <v>Q_ДЭСК_36</v>
          </cell>
          <cell r="BC241">
            <v>0.86510966</v>
          </cell>
          <cell r="BD241">
            <v>0</v>
          </cell>
          <cell r="BE241">
            <v>0</v>
          </cell>
          <cell r="BF241">
            <v>0.28999999999999998</v>
          </cell>
          <cell r="BG241">
            <v>0</v>
          </cell>
          <cell r="BH241">
            <v>0</v>
          </cell>
          <cell r="BI241">
            <v>0</v>
          </cell>
        </row>
        <row r="242">
          <cell r="B242" t="str">
            <v>Реконструкция КЛ-6 кВ Ф.3 "АТЭЦ" от опоры 17/8/9 до РУ-6кВ ТП-176 г.Артём</v>
          </cell>
          <cell r="C242" t="str">
            <v>Q_ДЭСК_37</v>
          </cell>
          <cell r="BC242">
            <v>1.05941767</v>
          </cell>
          <cell r="BD242">
            <v>0</v>
          </cell>
          <cell r="BE242">
            <v>0</v>
          </cell>
          <cell r="BF242">
            <v>0.2</v>
          </cell>
          <cell r="BG242">
            <v>0</v>
          </cell>
          <cell r="BH242">
            <v>0</v>
          </cell>
          <cell r="BI242">
            <v>0</v>
          </cell>
        </row>
        <row r="243">
          <cell r="B243" t="str">
            <v>Реконструкция КЛ-6 кВ Ф. №28 "Кролевцы" от опоры № 14/2 до РУ-6кВ  ТП-204 г.Артём</v>
          </cell>
          <cell r="C243" t="str">
            <v>Q_ДЭСК_38</v>
          </cell>
          <cell r="BC243">
            <v>6.2500226899999998</v>
          </cell>
          <cell r="BD243">
            <v>0</v>
          </cell>
          <cell r="BE243">
            <v>0</v>
          </cell>
          <cell r="BF243">
            <v>0.33</v>
          </cell>
          <cell r="BG243">
            <v>0</v>
          </cell>
          <cell r="BH243">
            <v>0</v>
          </cell>
          <cell r="BI243">
            <v>0</v>
          </cell>
        </row>
        <row r="245">
          <cell r="B245" t="str">
            <v>Реконструкция КВЛ-6кВФ. №2,№4 "АТЭЦ" от РУ-6кВ ТП-101 до РУ-6кВ ТП-103 г.Артём</v>
          </cell>
          <cell r="C245" t="str">
            <v>Q_ДЭСК_40</v>
          </cell>
          <cell r="BC245">
            <v>11.67587936</v>
          </cell>
          <cell r="BD245">
            <v>0</v>
          </cell>
          <cell r="BE245">
            <v>0</v>
          </cell>
          <cell r="BF245">
            <v>0.49</v>
          </cell>
          <cell r="BG245">
            <v>0</v>
          </cell>
          <cell r="BH245">
            <v>0</v>
          </cell>
          <cell r="BI245">
            <v>0</v>
          </cell>
        </row>
        <row r="246">
          <cell r="B246" t="str">
            <v>Реконструкция КЛ-6кВ Ф.№9,28 ПС "Кролевцы" от РУ-6кВ ТП-204 до РУ-6кВ ТП-207 г.Артём</v>
          </cell>
          <cell r="C246" t="str">
            <v>Q_ДЭСК_41</v>
          </cell>
          <cell r="BC246">
            <v>9.40054576</v>
          </cell>
          <cell r="BD246">
            <v>0</v>
          </cell>
          <cell r="BE246">
            <v>0</v>
          </cell>
          <cell r="BF246">
            <v>0.41</v>
          </cell>
          <cell r="BG246">
            <v>0</v>
          </cell>
          <cell r="BH246">
            <v>0</v>
          </cell>
          <cell r="BI246">
            <v>0</v>
          </cell>
        </row>
        <row r="247">
          <cell r="B247" t="str">
            <v>Монтаж  КЛ-6,0 кВ ТП 69-ТП 331 прокладка КЛ-6,0 кВ ААБл-6 3х240 г.Находка</v>
          </cell>
          <cell r="C247" t="str">
            <v>Q_ДЭСК_42</v>
          </cell>
          <cell r="BC247">
            <v>2.95021143</v>
          </cell>
          <cell r="BD247">
            <v>0</v>
          </cell>
          <cell r="BE247">
            <v>0</v>
          </cell>
          <cell r="BF247">
            <v>0.35</v>
          </cell>
          <cell r="BG247">
            <v>0</v>
          </cell>
          <cell r="BH247">
            <v>0</v>
          </cell>
          <cell r="BI247">
            <v>0</v>
          </cell>
        </row>
        <row r="248">
          <cell r="B248" t="str">
            <v>Монтаж  КЛ-6,0 кВ ТП 811-ТП 807 прокладка КЛ-6,0 кВ ААБл-6 3х240 г.Находка</v>
          </cell>
          <cell r="C248" t="str">
            <v>Q_ДЭСК_43</v>
          </cell>
          <cell r="BC248">
            <v>3.31076243</v>
          </cell>
          <cell r="BD248">
            <v>0</v>
          </cell>
          <cell r="BE248">
            <v>0</v>
          </cell>
          <cell r="BF248">
            <v>0.46500000000000002</v>
          </cell>
          <cell r="BG248">
            <v>0</v>
          </cell>
          <cell r="BH248">
            <v>0</v>
          </cell>
          <cell r="BI248">
            <v>0</v>
          </cell>
        </row>
        <row r="250">
          <cell r="B250" t="str">
            <v>Монтаж ВЛ-6,0 кВ: провод СИП-3 1х120 от КТП-70 до проектируемой КТП-630 кВА по ул. Михайловская, 43 г.Находка</v>
          </cell>
          <cell r="C250" t="str">
            <v>Q_ДЭСК_46</v>
          </cell>
          <cell r="BC250">
            <v>0.71726120999999998</v>
          </cell>
          <cell r="BD250">
            <v>0</v>
          </cell>
          <cell r="BE250">
            <v>0</v>
          </cell>
          <cell r="BF250">
            <v>0.24</v>
          </cell>
          <cell r="BG250">
            <v>0</v>
          </cell>
          <cell r="BH250">
            <v>0</v>
          </cell>
          <cell r="BI250">
            <v>0</v>
          </cell>
        </row>
        <row r="254">
          <cell r="BD254">
            <v>0</v>
          </cell>
          <cell r="BE254">
            <v>0</v>
          </cell>
          <cell r="BG254">
            <v>0</v>
          </cell>
          <cell r="BH254">
            <v>0</v>
          </cell>
          <cell r="BI254">
            <v>0</v>
          </cell>
        </row>
        <row r="255">
          <cell r="BD255">
            <v>0</v>
          </cell>
          <cell r="BE255">
            <v>0</v>
          </cell>
          <cell r="BG255">
            <v>0</v>
          </cell>
          <cell r="BH255">
            <v>0</v>
          </cell>
          <cell r="BI255">
            <v>0</v>
          </cell>
        </row>
        <row r="256">
          <cell r="BD256">
            <v>0</v>
          </cell>
          <cell r="BE256">
            <v>0</v>
          </cell>
          <cell r="BG256">
            <v>0</v>
          </cell>
          <cell r="BH256">
            <v>0</v>
          </cell>
          <cell r="BI256">
            <v>0</v>
          </cell>
        </row>
        <row r="257">
          <cell r="BD257">
            <v>0</v>
          </cell>
          <cell r="BE257">
            <v>0</v>
          </cell>
          <cell r="BG257">
            <v>0</v>
          </cell>
          <cell r="BH257">
            <v>0</v>
          </cell>
          <cell r="BI257">
            <v>0</v>
          </cell>
        </row>
        <row r="258">
          <cell r="BD258">
            <v>0</v>
          </cell>
          <cell r="BE258">
            <v>0</v>
          </cell>
          <cell r="BG258">
            <v>0</v>
          </cell>
          <cell r="BH258">
            <v>0</v>
          </cell>
          <cell r="BI258">
            <v>0</v>
          </cell>
        </row>
        <row r="259">
          <cell r="BD259">
            <v>0</v>
          </cell>
          <cell r="BE259">
            <v>0</v>
          </cell>
          <cell r="BG259">
            <v>0</v>
          </cell>
          <cell r="BH259">
            <v>0</v>
          </cell>
          <cell r="BI259">
            <v>0</v>
          </cell>
        </row>
        <row r="260">
          <cell r="BD260">
            <v>0</v>
          </cell>
          <cell r="BE260">
            <v>0</v>
          </cell>
          <cell r="BG260">
            <v>0</v>
          </cell>
          <cell r="BH260">
            <v>0</v>
          </cell>
          <cell r="BI260">
            <v>0</v>
          </cell>
        </row>
        <row r="261">
          <cell r="BD261">
            <v>0</v>
          </cell>
          <cell r="BE261">
            <v>0</v>
          </cell>
          <cell r="BG261">
            <v>0</v>
          </cell>
          <cell r="BH261">
            <v>0</v>
          </cell>
          <cell r="BI261">
            <v>0</v>
          </cell>
        </row>
        <row r="278">
          <cell r="B278" t="str">
            <v>Монтаж ВЛ-6,0кВ от КТП-895 до КТП-897 п.Ливадия г.Находка</v>
          </cell>
          <cell r="C278" t="str">
            <v>R_ДЭСК_08</v>
          </cell>
          <cell r="BC278">
            <v>1.6556928500000001</v>
          </cell>
          <cell r="BF278">
            <v>0.5</v>
          </cell>
        </row>
        <row r="279">
          <cell r="B279" t="str">
            <v>Реконструкция  ВЛ-0,4 кВ по существующим опорам по ул. Школьная, 18-40 п. Ливадия г. Находка</v>
          </cell>
          <cell r="C279" t="str">
            <v>R_ДЭСК_09</v>
          </cell>
          <cell r="BC279">
            <v>1.94581377</v>
          </cell>
          <cell r="BF279">
            <v>0.5</v>
          </cell>
        </row>
        <row r="280">
          <cell r="B280" t="str">
            <v xml:space="preserve"> Реконструкция ВЛ-0,4 кВ от КТП№2158 п. Путятин.</v>
          </cell>
          <cell r="C280" t="str">
            <v>R_ДЭСК_10</v>
          </cell>
          <cell r="BC280">
            <v>10.64095075</v>
          </cell>
          <cell r="BF280">
            <v>2.5</v>
          </cell>
        </row>
        <row r="281">
          <cell r="B281" t="str">
            <v xml:space="preserve"> Реконструкция  ВЛ-0,4 кВ от КТП№2157 п. Путятин.</v>
          </cell>
          <cell r="C281" t="str">
            <v>R_ДЭСК_11</v>
          </cell>
          <cell r="BC281">
            <v>6.8840167599999997</v>
          </cell>
          <cell r="BF281">
            <v>1.8</v>
          </cell>
        </row>
        <row r="282">
          <cell r="B282" t="str">
            <v>Реконструкция ВЛ-0,4(0,23) кВ в ВЛИ-0,4кВ ф. "Таврическая" КТП № 132  ПС "ИМАН" Ф. № 9 г. Дальнереченск</v>
          </cell>
          <cell r="C282" t="str">
            <v>R_ДЭСК_12</v>
          </cell>
          <cell r="BC282">
            <v>0.77181909999999998</v>
          </cell>
          <cell r="BF282">
            <v>0.4</v>
          </cell>
        </row>
        <row r="283">
          <cell r="B283" t="str">
            <v>Реконструкция ВЛ-10 кВ  ПС "Лазо" Ф. № 5 г. Дальнереченск, с. Лазо</v>
          </cell>
          <cell r="C283" t="str">
            <v>R_ДЭСК_13</v>
          </cell>
          <cell r="BC283">
            <v>2.32599395</v>
          </cell>
          <cell r="BF283">
            <v>1.5</v>
          </cell>
        </row>
        <row r="284">
          <cell r="B284" t="str">
            <v>Реконструкция ВЛ-0,4 кВ ф."Юбилейная" КТП № 10  ПС "ЛДК" Ф. № 2 г.Дальнереченск</v>
          </cell>
          <cell r="C284" t="str">
            <v>R_ДЭСК_14</v>
          </cell>
          <cell r="BC284">
            <v>2.04180998</v>
          </cell>
          <cell r="BF284">
            <v>0.69</v>
          </cell>
        </row>
        <row r="285">
          <cell r="B285" t="str">
            <v>Реконструкция ВЛ-0,4 кВ ф."Мелиоративная" КТП № 10  ПС "ЛДК" Ф. № 2  г.Дальнереченск</v>
          </cell>
          <cell r="C285" t="str">
            <v>R_ДЭСК_15</v>
          </cell>
          <cell r="BC285">
            <v>2.7034428199999998</v>
          </cell>
          <cell r="BF285">
            <v>1.0840000000000001</v>
          </cell>
        </row>
        <row r="337">
          <cell r="B337" t="str">
            <v>Строительство  ВЛ-6кВ Ф. №14,7 ПС "УПТФ" от РУ-6кВ ТП-138 до РУ-6кВ КТП-387 г.Артём</v>
          </cell>
          <cell r="C337" t="str">
            <v>Q_ДЭСК_50</v>
          </cell>
          <cell r="BC337">
            <v>2.0188395400000001</v>
          </cell>
          <cell r="BD337">
            <v>0</v>
          </cell>
          <cell r="BE337">
            <v>0</v>
          </cell>
          <cell r="BF337">
            <v>0.60399999999999998</v>
          </cell>
          <cell r="BG337">
            <v>0</v>
          </cell>
          <cell r="BH337">
            <v>0</v>
          </cell>
          <cell r="BI337">
            <v>0</v>
          </cell>
        </row>
        <row r="338">
          <cell r="B338" t="str">
            <v>Строительство  КТП-6/0,4кВ с трансформатором  400 кВ в районе  Майхинское шоссе г.Артём</v>
          </cell>
          <cell r="C338" t="str">
            <v>Q_ДЭСК_51</v>
          </cell>
          <cell r="BC338">
            <v>1.9656621599999999</v>
          </cell>
          <cell r="BD338">
            <v>0.4</v>
          </cell>
          <cell r="BE338">
            <v>0</v>
          </cell>
          <cell r="BF338">
            <v>0</v>
          </cell>
          <cell r="BG338">
            <v>0</v>
          </cell>
          <cell r="BH338">
            <v>0</v>
          </cell>
          <cell r="BI338">
            <v>0</v>
          </cell>
        </row>
        <row r="339">
          <cell r="B339" t="str">
            <v>Строительство КВЛ-6 кВ от РУ-6кВ РП-Ульяновская до РУ-6кВ КТП-132 г.Артём</v>
          </cell>
          <cell r="C339" t="str">
            <v>Q_ДЭСК_52</v>
          </cell>
          <cell r="BC339">
            <v>11.0216295</v>
          </cell>
          <cell r="BD339">
            <v>0</v>
          </cell>
          <cell r="BE339">
            <v>0</v>
          </cell>
          <cell r="BF339">
            <v>1.26</v>
          </cell>
          <cell r="BG339">
            <v>0</v>
          </cell>
          <cell r="BH339">
            <v>0</v>
          </cell>
          <cell r="BI339">
            <v>0</v>
          </cell>
        </row>
        <row r="340">
          <cell r="B340" t="str">
            <v>Строительство КТП - 630 КВА,  ул. Михайловская, 43 г.Находка</v>
          </cell>
          <cell r="C340" t="str">
            <v>Q_ДЭСК_53</v>
          </cell>
          <cell r="BC340">
            <v>2.38672182</v>
          </cell>
          <cell r="BD340">
            <v>0.63</v>
          </cell>
          <cell r="BE340">
            <v>0</v>
          </cell>
          <cell r="BF340">
            <v>0</v>
          </cell>
          <cell r="BG340">
            <v>0</v>
          </cell>
          <cell r="BH340">
            <v>0</v>
          </cell>
          <cell r="BI340">
            <v>0</v>
          </cell>
        </row>
        <row r="341">
          <cell r="B341" t="str">
            <v>Строительство КТП - 250 КВА,  ул. Перевальная, 81 г.Находка</v>
          </cell>
          <cell r="C341" t="str">
            <v>Q_ДЭСК_54</v>
          </cell>
          <cell r="BC341">
            <v>1.6696921899999999</v>
          </cell>
          <cell r="BD341">
            <v>0.25</v>
          </cell>
          <cell r="BE341">
            <v>0</v>
          </cell>
          <cell r="BF341">
            <v>0</v>
          </cell>
          <cell r="BG341">
            <v>0</v>
          </cell>
          <cell r="BH341">
            <v>0</v>
          </cell>
          <cell r="BI341">
            <v>0</v>
          </cell>
        </row>
        <row r="344">
          <cell r="BE344">
            <v>0</v>
          </cell>
          <cell r="BF344">
            <v>0</v>
          </cell>
          <cell r="BG344">
            <v>0</v>
          </cell>
          <cell r="BH344">
            <v>0</v>
          </cell>
          <cell r="BI344">
            <v>0</v>
          </cell>
        </row>
        <row r="345">
          <cell r="BE345">
            <v>0</v>
          </cell>
          <cell r="BF345">
            <v>0</v>
          </cell>
          <cell r="BG345">
            <v>0</v>
          </cell>
          <cell r="BH345">
            <v>0</v>
          </cell>
          <cell r="BI345">
            <v>0</v>
          </cell>
        </row>
        <row r="346">
          <cell r="BE346">
            <v>0</v>
          </cell>
          <cell r="BF346">
            <v>0</v>
          </cell>
          <cell r="BG346">
            <v>0</v>
          </cell>
          <cell r="BH346">
            <v>0</v>
          </cell>
          <cell r="BI346">
            <v>0</v>
          </cell>
        </row>
        <row r="347">
          <cell r="BE347">
            <v>0</v>
          </cell>
          <cell r="BF347">
            <v>0</v>
          </cell>
          <cell r="BG347">
            <v>0</v>
          </cell>
          <cell r="BH347">
            <v>0</v>
          </cell>
          <cell r="BI347">
            <v>0</v>
          </cell>
        </row>
        <row r="350">
          <cell r="B350" t="str">
            <v>Строительство КТП-6/0,4кВ с трансформатором  630 кВА СНТ Сопка в районе уч.159 г.Артём</v>
          </cell>
          <cell r="C350" t="str">
            <v>Q_ДЭСК_131</v>
          </cell>
          <cell r="BC350">
            <v>2.3328669199999998</v>
          </cell>
          <cell r="BD350">
            <v>0.63</v>
          </cell>
        </row>
        <row r="353">
          <cell r="B353" t="str">
            <v>Строительство КТП-10/0,4 кВ п.Путятин ул.Садовая</v>
          </cell>
          <cell r="C353" t="str">
            <v>R_ДЭСК_16</v>
          </cell>
          <cell r="BC353">
            <v>2.79601495</v>
          </cell>
          <cell r="BD353">
            <v>0.4</v>
          </cell>
        </row>
        <row r="354">
          <cell r="B354" t="str">
            <v>Строительство КТП-10/0,4 кВ п.Путятин ул.Нагорная</v>
          </cell>
          <cell r="C354" t="str">
            <v>R_ДЭСК_17</v>
          </cell>
          <cell r="BC354">
            <v>2.79601495</v>
          </cell>
          <cell r="BD354">
            <v>0.4</v>
          </cell>
        </row>
        <row r="355">
          <cell r="B355" t="str">
            <v>Установка новой СТП 10/0,4 кВ ПС "Лазо" Ф. № 5 г. Дальнереченск, с. Лазо</v>
          </cell>
          <cell r="C355" t="str">
            <v>R_ДЭСК_18</v>
          </cell>
          <cell r="BC355">
            <v>0.86432481999999999</v>
          </cell>
          <cell r="BD355">
            <v>0.1</v>
          </cell>
        </row>
        <row r="364">
          <cell r="BC364">
            <v>10.885245899999999</v>
          </cell>
          <cell r="BH364">
            <v>1</v>
          </cell>
        </row>
        <row r="366">
          <cell r="BD366">
            <v>0</v>
          </cell>
          <cell r="BE366">
            <v>0</v>
          </cell>
          <cell r="BF366">
            <v>0</v>
          </cell>
          <cell r="BG366">
            <v>0</v>
          </cell>
          <cell r="BI366">
            <v>0</v>
          </cell>
        </row>
        <row r="367">
          <cell r="B367" t="str">
            <v>Автомобиль Соболь Комби 27527 грузопассажирский фургон г.Артём</v>
          </cell>
          <cell r="C367" t="str">
            <v>Q_ДЭСК_65</v>
          </cell>
          <cell r="BC367">
            <v>2.4828614999999998</v>
          </cell>
          <cell r="BD367">
            <v>0</v>
          </cell>
          <cell r="BE367">
            <v>0</v>
          </cell>
          <cell r="BF367">
            <v>0</v>
          </cell>
          <cell r="BG367">
            <v>0</v>
          </cell>
          <cell r="BH367">
            <v>1</v>
          </cell>
          <cell r="BI367">
            <v>0</v>
          </cell>
        </row>
        <row r="376">
          <cell r="B376" t="str">
            <v>Приобретение Автовышки на шасси ISUZU 700P 4X4 г.Лесозаводск</v>
          </cell>
          <cell r="C376" t="str">
            <v>R_ДЭСК_19</v>
          </cell>
          <cell r="BC376">
            <v>7.5655737700000003</v>
          </cell>
          <cell r="BD376">
            <v>0</v>
          </cell>
          <cell r="BE376">
            <v>0</v>
          </cell>
          <cell r="BF376">
            <v>0</v>
          </cell>
          <cell r="BG376">
            <v>0</v>
          </cell>
          <cell r="BH376">
            <v>1</v>
          </cell>
          <cell r="BI376">
            <v>0</v>
          </cell>
        </row>
        <row r="377">
          <cell r="B377" t="str">
            <v>ГАЗ Садко Некст с КМУ TAURUS 035A с буровым оборудованием г.Артём</v>
          </cell>
          <cell r="C377" t="str">
            <v>R_ДЭСК_20</v>
          </cell>
          <cell r="BC377">
            <v>11.188524599999999</v>
          </cell>
          <cell r="BD377">
            <v>0</v>
          </cell>
          <cell r="BE377">
            <v>0</v>
          </cell>
          <cell r="BF377">
            <v>0</v>
          </cell>
          <cell r="BG377">
            <v>0</v>
          </cell>
          <cell r="BH377">
            <v>1</v>
          </cell>
          <cell r="BI377">
            <v>0</v>
          </cell>
        </row>
        <row r="378">
          <cell r="B378" t="str">
            <v>Реконструкция здания  в г. Находка под диспетчерский пункт ( ул. Пограничная, 17)</v>
          </cell>
          <cell r="C378" t="str">
            <v>R_ДЭСК_21</v>
          </cell>
          <cell r="BC378">
            <v>45.355868890000004</v>
          </cell>
          <cell r="BD378">
            <v>0</v>
          </cell>
          <cell r="BE378">
            <v>0</v>
          </cell>
          <cell r="BF378">
            <v>0</v>
          </cell>
          <cell r="BG378">
            <v>0</v>
          </cell>
          <cell r="BH378">
            <v>1</v>
          </cell>
          <cell r="BI378">
            <v>0</v>
          </cell>
        </row>
        <row r="379">
          <cell r="B379" t="str">
            <v>Программно-аппаратный комплекс VR-тренажер г.Артём</v>
          </cell>
          <cell r="C379" t="str">
            <v>R_ДЭСК_22</v>
          </cell>
          <cell r="BC379">
            <v>0.75</v>
          </cell>
          <cell r="BD379">
            <v>0</v>
          </cell>
          <cell r="BE379">
            <v>0</v>
          </cell>
          <cell r="BF379">
            <v>0</v>
          </cell>
          <cell r="BG379">
            <v>0</v>
          </cell>
          <cell r="BH379">
            <v>1</v>
          </cell>
          <cell r="BI379">
            <v>0</v>
          </cell>
        </row>
        <row r="380">
          <cell r="B380" t="str">
            <v>Проектирование реконструкции ПС 35/6 "Трикотажная" г.Артём</v>
          </cell>
          <cell r="C380" t="str">
            <v>R_ДЭСК_23</v>
          </cell>
          <cell r="BC380">
            <v>23</v>
          </cell>
          <cell r="BD380">
            <v>0</v>
          </cell>
          <cell r="BE380">
            <v>0</v>
          </cell>
          <cell r="BF380">
            <v>0</v>
          </cell>
          <cell r="BG380">
            <v>0</v>
          </cell>
          <cell r="BH380">
            <v>1</v>
          </cell>
          <cell r="BI380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99515-BB3C-455B-BB70-AB14E5B527CF}">
  <sheetPr codeName="Лист17">
    <tabColor theme="0" tint="-0.14999847407452621"/>
    <pageSetUpPr fitToPage="1"/>
  </sheetPr>
  <dimension ref="A1:AW141"/>
  <sheetViews>
    <sheetView tabSelected="1" view="pageBreakPreview" topLeftCell="A108" zoomScale="60" zoomScaleNormal="66" workbookViewId="0">
      <selection activeCell="AP26" sqref="AP26:AP49"/>
    </sheetView>
  </sheetViews>
  <sheetFormatPr defaultColWidth="9.140625" defaultRowHeight="15.75" outlineLevelRow="1" x14ac:dyDescent="0.25"/>
  <cols>
    <col min="1" max="1" width="10.28515625" style="1" customWidth="1"/>
    <col min="2" max="2" width="72.7109375" style="1" customWidth="1"/>
    <col min="3" max="3" width="18.5703125" style="1" customWidth="1"/>
    <col min="4" max="19" width="6.28515625" style="1" customWidth="1"/>
    <col min="20" max="27" width="6.85546875" style="1" customWidth="1"/>
    <col min="28" max="28" width="9" style="1" customWidth="1"/>
    <col min="29" max="29" width="11.28515625" style="1" customWidth="1"/>
    <col min="30" max="30" width="8.7109375" style="1" bestFit="1" customWidth="1"/>
    <col min="31" max="31" width="9.85546875" style="1" bestFit="1" customWidth="1"/>
    <col min="32" max="32" width="8.7109375" style="1" bestFit="1" customWidth="1"/>
    <col min="33" max="33" width="7.140625" style="1" customWidth="1"/>
    <col min="34" max="34" width="10" style="1" customWidth="1"/>
    <col min="35" max="35" width="10.28515625" style="1" customWidth="1"/>
    <col min="36" max="36" width="7.140625" style="1" customWidth="1"/>
    <col min="37" max="37" width="9.140625" style="1" customWidth="1"/>
    <col min="38" max="42" width="7.140625" style="1" customWidth="1"/>
    <col min="43" max="43" width="7.42578125" style="1" customWidth="1"/>
    <col min="44" max="16384" width="9.140625" style="1"/>
  </cols>
  <sheetData>
    <row r="1" spans="1:43" ht="15.75" customHeight="1" x14ac:dyDescent="0.25">
      <c r="AJ1" s="2" t="s">
        <v>0</v>
      </c>
      <c r="AK1" s="2"/>
      <c r="AL1" s="2"/>
      <c r="AM1" s="2"/>
      <c r="AN1" s="2"/>
      <c r="AO1" s="2"/>
      <c r="AP1" s="2"/>
      <c r="AQ1" s="2"/>
    </row>
    <row r="2" spans="1:43" ht="15.75" customHeight="1" x14ac:dyDescent="0.3">
      <c r="AJ2" s="3" t="s">
        <v>1</v>
      </c>
      <c r="AK2" s="3"/>
      <c r="AL2" s="3"/>
      <c r="AM2" s="3"/>
      <c r="AN2" s="3"/>
      <c r="AO2" s="3"/>
      <c r="AP2" s="3"/>
      <c r="AQ2" s="3"/>
    </row>
    <row r="3" spans="1:43" ht="15.75" customHeight="1" x14ac:dyDescent="0.3">
      <c r="AJ3" s="3" t="s">
        <v>2</v>
      </c>
      <c r="AK3" s="3"/>
      <c r="AL3" s="3"/>
      <c r="AM3" s="3"/>
      <c r="AN3" s="3"/>
      <c r="AO3" s="3"/>
      <c r="AP3" s="3"/>
      <c r="AQ3" s="3"/>
    </row>
    <row r="4" spans="1:43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20.25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</row>
    <row r="8" spans="1:43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spans="1:43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1"/>
      <c r="AD9" s="11"/>
      <c r="AE9" s="11"/>
      <c r="AF9" s="11"/>
      <c r="AG9" s="11"/>
      <c r="AH9" s="11"/>
      <c r="AI9" s="11"/>
      <c r="AJ9" s="10"/>
      <c r="AK9" s="10"/>
      <c r="AL9" s="10"/>
      <c r="AM9" s="10"/>
      <c r="AN9" s="10"/>
      <c r="AO9" s="10"/>
      <c r="AP9" s="10"/>
      <c r="AQ9" s="10"/>
    </row>
    <row r="10" spans="1:43" ht="20.25" x14ac:dyDescent="0.3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</row>
    <row r="11" spans="1:43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4"/>
      <c r="AL11" s="14"/>
      <c r="AM11" s="14"/>
      <c r="AN11" s="14"/>
      <c r="AO11" s="14"/>
      <c r="AP11" s="14"/>
      <c r="AQ11" s="14"/>
    </row>
    <row r="12" spans="1:43" ht="48" customHeight="1" x14ac:dyDescent="0.25">
      <c r="A12" s="15" t="s">
        <v>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x14ac:dyDescent="0.25">
      <c r="A13" s="16" t="s">
        <v>9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</row>
    <row r="14" spans="1:43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</row>
    <row r="15" spans="1:43" ht="25.5" customHeight="1" x14ac:dyDescent="0.25">
      <c r="A15" s="18" t="s">
        <v>10</v>
      </c>
      <c r="B15" s="18" t="s">
        <v>11</v>
      </c>
      <c r="C15" s="19" t="s">
        <v>12</v>
      </c>
      <c r="D15" s="20" t="s">
        <v>13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</row>
    <row r="16" spans="1:43" ht="34.5" customHeight="1" x14ac:dyDescent="0.25">
      <c r="A16" s="21"/>
      <c r="B16" s="21"/>
      <c r="C16" s="22"/>
      <c r="D16" s="20" t="s">
        <v>14</v>
      </c>
      <c r="E16" s="20"/>
      <c r="F16" s="20"/>
      <c r="G16" s="20"/>
      <c r="H16" s="20"/>
      <c r="I16" s="20"/>
      <c r="J16" s="20"/>
      <c r="K16" s="20"/>
      <c r="L16" s="20" t="s">
        <v>15</v>
      </c>
      <c r="M16" s="20"/>
      <c r="N16" s="20"/>
      <c r="O16" s="20"/>
      <c r="P16" s="20"/>
      <c r="Q16" s="20"/>
      <c r="R16" s="20"/>
      <c r="S16" s="20"/>
      <c r="T16" s="20" t="s">
        <v>16</v>
      </c>
      <c r="U16" s="20"/>
      <c r="V16" s="20"/>
      <c r="W16" s="20"/>
      <c r="X16" s="20"/>
      <c r="Y16" s="20"/>
      <c r="Z16" s="20"/>
      <c r="AA16" s="20"/>
      <c r="AB16" s="20" t="s">
        <v>17</v>
      </c>
      <c r="AC16" s="20"/>
      <c r="AD16" s="20"/>
      <c r="AE16" s="20"/>
      <c r="AF16" s="20"/>
      <c r="AG16" s="20"/>
      <c r="AH16" s="20"/>
      <c r="AI16" s="20"/>
      <c r="AJ16" s="23" t="s">
        <v>18</v>
      </c>
      <c r="AK16" s="24"/>
      <c r="AL16" s="24"/>
      <c r="AM16" s="24"/>
      <c r="AN16" s="24"/>
      <c r="AO16" s="24"/>
      <c r="AP16" s="24"/>
      <c r="AQ16" s="25"/>
    </row>
    <row r="17" spans="1:49" ht="103.5" customHeight="1" x14ac:dyDescent="0.25">
      <c r="A17" s="21"/>
      <c r="B17" s="21"/>
      <c r="C17" s="22"/>
      <c r="D17" s="26" t="s">
        <v>19</v>
      </c>
      <c r="E17" s="27" t="s">
        <v>20</v>
      </c>
      <c r="F17" s="27"/>
      <c r="G17" s="27"/>
      <c r="H17" s="27"/>
      <c r="I17" s="27"/>
      <c r="J17" s="27"/>
      <c r="K17" s="27"/>
      <c r="L17" s="26" t="s">
        <v>19</v>
      </c>
      <c r="M17" s="27" t="s">
        <v>20</v>
      </c>
      <c r="N17" s="27"/>
      <c r="O17" s="27"/>
      <c r="P17" s="27"/>
      <c r="Q17" s="27"/>
      <c r="R17" s="27"/>
      <c r="S17" s="27"/>
      <c r="T17" s="26" t="s">
        <v>19</v>
      </c>
      <c r="U17" s="27" t="s">
        <v>20</v>
      </c>
      <c r="V17" s="27"/>
      <c r="W17" s="27"/>
      <c r="X17" s="27"/>
      <c r="Y17" s="27"/>
      <c r="Z17" s="27"/>
      <c r="AA17" s="27"/>
      <c r="AB17" s="26" t="s">
        <v>19</v>
      </c>
      <c r="AC17" s="27" t="s">
        <v>20</v>
      </c>
      <c r="AD17" s="27"/>
      <c r="AE17" s="27"/>
      <c r="AF17" s="27"/>
      <c r="AG17" s="27"/>
      <c r="AH17" s="27"/>
      <c r="AI17" s="27"/>
      <c r="AJ17" s="26" t="s">
        <v>19</v>
      </c>
      <c r="AK17" s="27" t="s">
        <v>20</v>
      </c>
      <c r="AL17" s="27"/>
      <c r="AM17" s="27"/>
      <c r="AN17" s="27"/>
      <c r="AO17" s="27"/>
      <c r="AP17" s="27"/>
      <c r="AQ17" s="27"/>
    </row>
    <row r="18" spans="1:49" ht="102.75" customHeight="1" x14ac:dyDescent="0.25">
      <c r="A18" s="28"/>
      <c r="B18" s="28"/>
      <c r="C18" s="22"/>
      <c r="D18" s="26" t="s">
        <v>21</v>
      </c>
      <c r="E18" s="26" t="s">
        <v>21</v>
      </c>
      <c r="F18" s="29" t="s">
        <v>22</v>
      </c>
      <c r="G18" s="29" t="s">
        <v>23</v>
      </c>
      <c r="H18" s="29" t="s">
        <v>24</v>
      </c>
      <c r="I18" s="29" t="s">
        <v>25</v>
      </c>
      <c r="J18" s="29" t="s">
        <v>26</v>
      </c>
      <c r="K18" s="29" t="str">
        <f>[1]Ф4!AA18</f>
        <v>Ячеек, шт</v>
      </c>
      <c r="L18" s="26" t="s">
        <v>21</v>
      </c>
      <c r="M18" s="26" t="s">
        <v>21</v>
      </c>
      <c r="N18" s="29" t="s">
        <v>22</v>
      </c>
      <c r="O18" s="29" t="s">
        <v>23</v>
      </c>
      <c r="P18" s="29" t="s">
        <v>24</v>
      </c>
      <c r="Q18" s="29" t="s">
        <v>25</v>
      </c>
      <c r="R18" s="29" t="str">
        <f>J18</f>
        <v>Другое</v>
      </c>
      <c r="S18" s="29" t="str">
        <f>K18</f>
        <v>Ячеек, шт</v>
      </c>
      <c r="T18" s="26" t="s">
        <v>21</v>
      </c>
      <c r="U18" s="26" t="s">
        <v>21</v>
      </c>
      <c r="V18" s="29" t="s">
        <v>22</v>
      </c>
      <c r="W18" s="29" t="s">
        <v>23</v>
      </c>
      <c r="X18" s="29" t="s">
        <v>24</v>
      </c>
      <c r="Y18" s="29" t="s">
        <v>25</v>
      </c>
      <c r="Z18" s="29" t="str">
        <f>R18</f>
        <v>Другое</v>
      </c>
      <c r="AA18" s="29" t="str">
        <f>S18</f>
        <v>Ячеек, шт</v>
      </c>
      <c r="AB18" s="26" t="s">
        <v>21</v>
      </c>
      <c r="AC18" s="26" t="s">
        <v>21</v>
      </c>
      <c r="AD18" s="29" t="s">
        <v>22</v>
      </c>
      <c r="AE18" s="29" t="s">
        <v>23</v>
      </c>
      <c r="AF18" s="29" t="s">
        <v>24</v>
      </c>
      <c r="AG18" s="29" t="s">
        <v>25</v>
      </c>
      <c r="AH18" s="29" t="str">
        <f>Z18</f>
        <v>Другое</v>
      </c>
      <c r="AI18" s="29" t="str">
        <f>AA18</f>
        <v>Ячеек, шт</v>
      </c>
      <c r="AJ18" s="26" t="s">
        <v>21</v>
      </c>
      <c r="AK18" s="26" t="s">
        <v>21</v>
      </c>
      <c r="AL18" s="29" t="s">
        <v>22</v>
      </c>
      <c r="AM18" s="29" t="s">
        <v>23</v>
      </c>
      <c r="AN18" s="29" t="s">
        <v>24</v>
      </c>
      <c r="AO18" s="29" t="s">
        <v>25</v>
      </c>
      <c r="AP18" s="29" t="str">
        <f>AH18</f>
        <v>Другое</v>
      </c>
      <c r="AQ18" s="29" t="str">
        <f>AI18</f>
        <v>Ячеек, шт</v>
      </c>
    </row>
    <row r="19" spans="1:49" ht="20.25" customHeight="1" x14ac:dyDescent="0.25">
      <c r="A19" s="30">
        <v>1</v>
      </c>
      <c r="B19" s="30">
        <v>2</v>
      </c>
      <c r="C19" s="30">
        <v>3</v>
      </c>
      <c r="D19" s="31" t="s">
        <v>27</v>
      </c>
      <c r="E19" s="31" t="s">
        <v>28</v>
      </c>
      <c r="F19" s="31" t="s">
        <v>29</v>
      </c>
      <c r="G19" s="31" t="s">
        <v>30</v>
      </c>
      <c r="H19" s="31" t="s">
        <v>31</v>
      </c>
      <c r="I19" s="31" t="s">
        <v>32</v>
      </c>
      <c r="J19" s="31" t="s">
        <v>33</v>
      </c>
      <c r="K19" s="31" t="s">
        <v>34</v>
      </c>
      <c r="L19" s="31" t="s">
        <v>35</v>
      </c>
      <c r="M19" s="31" t="s">
        <v>36</v>
      </c>
      <c r="N19" s="31" t="s">
        <v>37</v>
      </c>
      <c r="O19" s="31" t="s">
        <v>38</v>
      </c>
      <c r="P19" s="31" t="s">
        <v>39</v>
      </c>
      <c r="Q19" s="31" t="s">
        <v>40</v>
      </c>
      <c r="R19" s="31" t="s">
        <v>41</v>
      </c>
      <c r="S19" s="31" t="s">
        <v>42</v>
      </c>
      <c r="T19" s="31" t="s">
        <v>43</v>
      </c>
      <c r="U19" s="31" t="s">
        <v>44</v>
      </c>
      <c r="V19" s="31" t="s">
        <v>45</v>
      </c>
      <c r="W19" s="31" t="s">
        <v>46</v>
      </c>
      <c r="X19" s="31" t="s">
        <v>47</v>
      </c>
      <c r="Y19" s="31" t="s">
        <v>48</v>
      </c>
      <c r="Z19" s="31" t="s">
        <v>49</v>
      </c>
      <c r="AA19" s="31" t="s">
        <v>50</v>
      </c>
      <c r="AB19" s="31" t="s">
        <v>51</v>
      </c>
      <c r="AC19" s="31" t="s">
        <v>52</v>
      </c>
      <c r="AD19" s="31" t="s">
        <v>53</v>
      </c>
      <c r="AE19" s="31" t="s">
        <v>54</v>
      </c>
      <c r="AF19" s="31" t="s">
        <v>55</v>
      </c>
      <c r="AG19" s="31" t="s">
        <v>56</v>
      </c>
      <c r="AH19" s="31" t="s">
        <v>57</v>
      </c>
      <c r="AI19" s="31" t="s">
        <v>58</v>
      </c>
      <c r="AJ19" s="31" t="s">
        <v>59</v>
      </c>
      <c r="AK19" s="31" t="s">
        <v>60</v>
      </c>
      <c r="AL19" s="31" t="s">
        <v>61</v>
      </c>
      <c r="AM19" s="31" t="s">
        <v>62</v>
      </c>
      <c r="AN19" s="31" t="s">
        <v>63</v>
      </c>
      <c r="AO19" s="31" t="s">
        <v>64</v>
      </c>
      <c r="AP19" s="31" t="s">
        <v>65</v>
      </c>
      <c r="AQ19" s="31" t="s">
        <v>66</v>
      </c>
    </row>
    <row r="20" spans="1:49" x14ac:dyDescent="0.25">
      <c r="A20" s="32" t="s">
        <v>67</v>
      </c>
      <c r="B20" s="33" t="s">
        <v>68</v>
      </c>
      <c r="C20" s="34" t="s">
        <v>69</v>
      </c>
      <c r="D20" s="34" t="s">
        <v>69</v>
      </c>
      <c r="E20" s="34" t="s">
        <v>69</v>
      </c>
      <c r="F20" s="34" t="s">
        <v>69</v>
      </c>
      <c r="G20" s="34" t="s">
        <v>69</v>
      </c>
      <c r="H20" s="34" t="s">
        <v>69</v>
      </c>
      <c r="I20" s="34" t="s">
        <v>69</v>
      </c>
      <c r="J20" s="34" t="s">
        <v>69</v>
      </c>
      <c r="K20" s="34" t="s">
        <v>69</v>
      </c>
      <c r="L20" s="34" t="s">
        <v>69</v>
      </c>
      <c r="M20" s="34" t="s">
        <v>69</v>
      </c>
      <c r="N20" s="34" t="s">
        <v>69</v>
      </c>
      <c r="O20" s="34" t="s">
        <v>69</v>
      </c>
      <c r="P20" s="34" t="s">
        <v>69</v>
      </c>
      <c r="Q20" s="34" t="s">
        <v>69</v>
      </c>
      <c r="R20" s="34" t="s">
        <v>69</v>
      </c>
      <c r="S20" s="34" t="s">
        <v>69</v>
      </c>
      <c r="T20" s="34" t="s">
        <v>69</v>
      </c>
      <c r="U20" s="34" t="s">
        <v>69</v>
      </c>
      <c r="V20" s="34" t="s">
        <v>69</v>
      </c>
      <c r="W20" s="34" t="s">
        <v>69</v>
      </c>
      <c r="X20" s="34" t="s">
        <v>69</v>
      </c>
      <c r="Y20" s="34" t="s">
        <v>69</v>
      </c>
      <c r="Z20" s="34" t="s">
        <v>69</v>
      </c>
      <c r="AA20" s="34" t="s">
        <v>69</v>
      </c>
      <c r="AB20" s="35" t="str">
        <f>[1]Ф4!T20</f>
        <v>нд</v>
      </c>
      <c r="AC20" s="36">
        <f>AC22+AC24+AC26</f>
        <v>263.38779999999997</v>
      </c>
      <c r="AD20" s="36">
        <f t="shared" ref="AD20:AQ20" si="0">AD22+AD24+AD26</f>
        <v>8.59</v>
      </c>
      <c r="AE20" s="35">
        <f t="shared" si="0"/>
        <v>0</v>
      </c>
      <c r="AF20" s="36">
        <f t="shared" si="0"/>
        <v>32.849999999999994</v>
      </c>
      <c r="AG20" s="35">
        <f t="shared" si="0"/>
        <v>0</v>
      </c>
      <c r="AH20" s="37">
        <f t="shared" si="0"/>
        <v>7</v>
      </c>
      <c r="AI20" s="37">
        <f t="shared" si="0"/>
        <v>18</v>
      </c>
      <c r="AJ20" s="35" t="s">
        <v>69</v>
      </c>
      <c r="AK20" s="36">
        <f t="shared" si="0"/>
        <v>263.38779999999997</v>
      </c>
      <c r="AL20" s="36">
        <f t="shared" si="0"/>
        <v>8.59</v>
      </c>
      <c r="AM20" s="35">
        <f t="shared" si="0"/>
        <v>0</v>
      </c>
      <c r="AN20" s="36">
        <f t="shared" si="0"/>
        <v>32.849999999999994</v>
      </c>
      <c r="AO20" s="35">
        <f t="shared" si="0"/>
        <v>0</v>
      </c>
      <c r="AP20" s="37">
        <f t="shared" si="0"/>
        <v>7</v>
      </c>
      <c r="AQ20" s="37">
        <f t="shared" si="0"/>
        <v>18</v>
      </c>
      <c r="AR20" s="38"/>
      <c r="AS20" s="38"/>
      <c r="AT20" s="38"/>
      <c r="AU20" s="38"/>
      <c r="AV20" s="38"/>
      <c r="AW20" s="38"/>
    </row>
    <row r="21" spans="1:49" x14ac:dyDescent="0.25">
      <c r="A21" s="39" t="s">
        <v>70</v>
      </c>
      <c r="B21" s="40" t="s">
        <v>71</v>
      </c>
      <c r="C21" s="41" t="s">
        <v>69</v>
      </c>
      <c r="D21" s="41" t="s">
        <v>69</v>
      </c>
      <c r="E21" s="41" t="s">
        <v>69</v>
      </c>
      <c r="F21" s="41" t="s">
        <v>69</v>
      </c>
      <c r="G21" s="41" t="s">
        <v>69</v>
      </c>
      <c r="H21" s="41" t="s">
        <v>69</v>
      </c>
      <c r="I21" s="41" t="s">
        <v>69</v>
      </c>
      <c r="J21" s="41" t="s">
        <v>69</v>
      </c>
      <c r="K21" s="41" t="s">
        <v>69</v>
      </c>
      <c r="L21" s="41" t="s">
        <v>69</v>
      </c>
      <c r="M21" s="41" t="s">
        <v>69</v>
      </c>
      <c r="N21" s="41" t="s">
        <v>69</v>
      </c>
      <c r="O21" s="41" t="s">
        <v>69</v>
      </c>
      <c r="P21" s="41" t="s">
        <v>69</v>
      </c>
      <c r="Q21" s="41" t="s">
        <v>69</v>
      </c>
      <c r="R21" s="41" t="s">
        <v>69</v>
      </c>
      <c r="S21" s="41" t="s">
        <v>69</v>
      </c>
      <c r="T21" s="41" t="s">
        <v>69</v>
      </c>
      <c r="U21" s="41" t="s">
        <v>69</v>
      </c>
      <c r="V21" s="41" t="s">
        <v>69</v>
      </c>
      <c r="W21" s="41" t="s">
        <v>69</v>
      </c>
      <c r="X21" s="41" t="s">
        <v>69</v>
      </c>
      <c r="Y21" s="41" t="s">
        <v>69</v>
      </c>
      <c r="Z21" s="41" t="s">
        <v>69</v>
      </c>
      <c r="AA21" s="41" t="s">
        <v>69</v>
      </c>
      <c r="AB21" s="41" t="s">
        <v>69</v>
      </c>
      <c r="AC21" s="41" t="s">
        <v>69</v>
      </c>
      <c r="AD21" s="41" t="s">
        <v>69</v>
      </c>
      <c r="AE21" s="41" t="s">
        <v>69</v>
      </c>
      <c r="AF21" s="41" t="s">
        <v>69</v>
      </c>
      <c r="AG21" s="42" t="s">
        <v>69</v>
      </c>
      <c r="AH21" s="41" t="s">
        <v>69</v>
      </c>
      <c r="AI21" s="41" t="s">
        <v>69</v>
      </c>
      <c r="AJ21" s="41" t="s">
        <v>69</v>
      </c>
      <c r="AK21" s="41" t="s">
        <v>69</v>
      </c>
      <c r="AL21" s="41" t="s">
        <v>69</v>
      </c>
      <c r="AM21" s="41" t="s">
        <v>69</v>
      </c>
      <c r="AN21" s="41" t="s">
        <v>69</v>
      </c>
      <c r="AO21" s="41" t="s">
        <v>69</v>
      </c>
      <c r="AP21" s="41" t="s">
        <v>69</v>
      </c>
      <c r="AQ21" s="41" t="s">
        <v>69</v>
      </c>
    </row>
    <row r="22" spans="1:49" x14ac:dyDescent="0.25">
      <c r="A22" s="43" t="s">
        <v>72</v>
      </c>
      <c r="B22" s="44" t="s">
        <v>73</v>
      </c>
      <c r="C22" s="45" t="s">
        <v>69</v>
      </c>
      <c r="D22" s="45" t="str">
        <f>D48</f>
        <v>нд</v>
      </c>
      <c r="E22" s="45" t="str">
        <f t="shared" ref="E22:AA22" si="1">E48</f>
        <v>нд</v>
      </c>
      <c r="F22" s="45" t="str">
        <f t="shared" si="1"/>
        <v>нд</v>
      </c>
      <c r="G22" s="45" t="str">
        <f t="shared" si="1"/>
        <v>нд</v>
      </c>
      <c r="H22" s="45" t="str">
        <f t="shared" si="1"/>
        <v>нд</v>
      </c>
      <c r="I22" s="45" t="str">
        <f t="shared" si="1"/>
        <v>нд</v>
      </c>
      <c r="J22" s="45" t="str">
        <f t="shared" si="1"/>
        <v>нд</v>
      </c>
      <c r="K22" s="45" t="str">
        <f t="shared" si="1"/>
        <v>нд</v>
      </c>
      <c r="L22" s="45" t="str">
        <f t="shared" si="1"/>
        <v>нд</v>
      </c>
      <c r="M22" s="45" t="str">
        <f t="shared" si="1"/>
        <v>нд</v>
      </c>
      <c r="N22" s="45" t="str">
        <f t="shared" si="1"/>
        <v>нд</v>
      </c>
      <c r="O22" s="45" t="str">
        <f t="shared" si="1"/>
        <v>нд</v>
      </c>
      <c r="P22" s="45" t="str">
        <f t="shared" si="1"/>
        <v>нд</v>
      </c>
      <c r="Q22" s="45" t="str">
        <f t="shared" si="1"/>
        <v>нд</v>
      </c>
      <c r="R22" s="45" t="str">
        <f t="shared" si="1"/>
        <v>нд</v>
      </c>
      <c r="S22" s="45" t="str">
        <f t="shared" si="1"/>
        <v>нд</v>
      </c>
      <c r="T22" s="45" t="str">
        <f t="shared" si="1"/>
        <v>нд</v>
      </c>
      <c r="U22" s="45" t="str">
        <f t="shared" si="1"/>
        <v>нд</v>
      </c>
      <c r="V22" s="45" t="str">
        <f t="shared" si="1"/>
        <v>нд</v>
      </c>
      <c r="W22" s="45" t="str">
        <f t="shared" si="1"/>
        <v>нд</v>
      </c>
      <c r="X22" s="45" t="str">
        <f t="shared" si="1"/>
        <v>нд</v>
      </c>
      <c r="Y22" s="45" t="str">
        <f t="shared" si="1"/>
        <v>нд</v>
      </c>
      <c r="Z22" s="45" t="str">
        <f t="shared" si="1"/>
        <v>нд</v>
      </c>
      <c r="AA22" s="45" t="str">
        <f t="shared" si="1"/>
        <v>нд</v>
      </c>
      <c r="AB22" s="45" t="str">
        <f>[1]Ф4!T22</f>
        <v>нд</v>
      </c>
      <c r="AC22" s="46">
        <f>AC48</f>
        <v>134.30795849</v>
      </c>
      <c r="AD22" s="46">
        <f>AD48</f>
        <v>5.78</v>
      </c>
      <c r="AE22" s="47">
        <f t="shared" ref="AE22:AJ22" si="2">AE48</f>
        <v>0</v>
      </c>
      <c r="AF22" s="46">
        <f t="shared" si="2"/>
        <v>30.985999999999994</v>
      </c>
      <c r="AG22" s="47">
        <f t="shared" si="2"/>
        <v>0</v>
      </c>
      <c r="AH22" s="48">
        <f t="shared" si="2"/>
        <v>0</v>
      </c>
      <c r="AI22" s="48">
        <f t="shared" si="2"/>
        <v>18</v>
      </c>
      <c r="AJ22" s="47">
        <f t="shared" si="2"/>
        <v>0</v>
      </c>
      <c r="AK22" s="46">
        <f>AK48</f>
        <v>134.30795849</v>
      </c>
      <c r="AL22" s="46">
        <f>AL48</f>
        <v>5.78</v>
      </c>
      <c r="AM22" s="46">
        <f t="shared" ref="AM22:AQ22" si="3">AM48</f>
        <v>0</v>
      </c>
      <c r="AN22" s="46">
        <f t="shared" si="3"/>
        <v>30.985999999999994</v>
      </c>
      <c r="AO22" s="47">
        <f t="shared" si="3"/>
        <v>0</v>
      </c>
      <c r="AP22" s="48">
        <f t="shared" si="3"/>
        <v>0</v>
      </c>
      <c r="AQ22" s="48">
        <f t="shared" si="3"/>
        <v>18</v>
      </c>
    </row>
    <row r="23" spans="1:49" ht="42.75" x14ac:dyDescent="0.25">
      <c r="A23" s="39" t="s">
        <v>74</v>
      </c>
      <c r="B23" s="40" t="s">
        <v>75</v>
      </c>
      <c r="C23" s="41" t="s">
        <v>69</v>
      </c>
      <c r="D23" s="41" t="s">
        <v>69</v>
      </c>
      <c r="E23" s="41" t="s">
        <v>69</v>
      </c>
      <c r="F23" s="41" t="s">
        <v>69</v>
      </c>
      <c r="G23" s="41" t="s">
        <v>69</v>
      </c>
      <c r="H23" s="41" t="s">
        <v>69</v>
      </c>
      <c r="I23" s="41" t="s">
        <v>69</v>
      </c>
      <c r="J23" s="41" t="s">
        <v>69</v>
      </c>
      <c r="K23" s="41" t="s">
        <v>69</v>
      </c>
      <c r="L23" s="41" t="s">
        <v>69</v>
      </c>
      <c r="M23" s="41" t="s">
        <v>69</v>
      </c>
      <c r="N23" s="41" t="s">
        <v>69</v>
      </c>
      <c r="O23" s="41" t="s">
        <v>69</v>
      </c>
      <c r="P23" s="41" t="s">
        <v>69</v>
      </c>
      <c r="Q23" s="41" t="s">
        <v>69</v>
      </c>
      <c r="R23" s="41" t="s">
        <v>69</v>
      </c>
      <c r="S23" s="41" t="s">
        <v>69</v>
      </c>
      <c r="T23" s="41" t="s">
        <v>69</v>
      </c>
      <c r="U23" s="41" t="s">
        <v>69</v>
      </c>
      <c r="V23" s="41" t="s">
        <v>69</v>
      </c>
      <c r="W23" s="41" t="s">
        <v>69</v>
      </c>
      <c r="X23" s="41" t="s">
        <v>69</v>
      </c>
      <c r="Y23" s="41" t="s">
        <v>69</v>
      </c>
      <c r="Z23" s="41" t="s">
        <v>69</v>
      </c>
      <c r="AA23" s="41" t="s">
        <v>69</v>
      </c>
      <c r="AB23" s="41" t="s">
        <v>69</v>
      </c>
      <c r="AC23" s="41" t="s">
        <v>69</v>
      </c>
      <c r="AD23" s="41" t="s">
        <v>69</v>
      </c>
      <c r="AE23" s="41" t="s">
        <v>69</v>
      </c>
      <c r="AF23" s="41" t="s">
        <v>69</v>
      </c>
      <c r="AG23" s="41" t="s">
        <v>69</v>
      </c>
      <c r="AH23" s="41" t="s">
        <v>69</v>
      </c>
      <c r="AI23" s="41" t="s">
        <v>69</v>
      </c>
      <c r="AJ23" s="41" t="s">
        <v>69</v>
      </c>
      <c r="AK23" s="41" t="s">
        <v>69</v>
      </c>
      <c r="AL23" s="41" t="s">
        <v>69</v>
      </c>
      <c r="AM23" s="41" t="s">
        <v>69</v>
      </c>
      <c r="AN23" s="41" t="s">
        <v>69</v>
      </c>
      <c r="AO23" s="41" t="s">
        <v>69</v>
      </c>
      <c r="AP23" s="41" t="s">
        <v>69</v>
      </c>
      <c r="AQ23" s="41" t="s">
        <v>69</v>
      </c>
    </row>
    <row r="24" spans="1:49" ht="28.5" x14ac:dyDescent="0.25">
      <c r="A24" s="43" t="s">
        <v>76</v>
      </c>
      <c r="B24" s="44" t="s">
        <v>77</v>
      </c>
      <c r="C24" s="45" t="s">
        <v>69</v>
      </c>
      <c r="D24" s="45">
        <f>D123</f>
        <v>0</v>
      </c>
      <c r="E24" s="45">
        <f t="shared" ref="E24:AA24" si="4">E123</f>
        <v>0</v>
      </c>
      <c r="F24" s="45">
        <f t="shared" si="4"/>
        <v>0</v>
      </c>
      <c r="G24" s="45">
        <f t="shared" si="4"/>
        <v>0</v>
      </c>
      <c r="H24" s="45">
        <f t="shared" si="4"/>
        <v>0</v>
      </c>
      <c r="I24" s="45">
        <f t="shared" si="4"/>
        <v>0</v>
      </c>
      <c r="J24" s="45">
        <f t="shared" si="4"/>
        <v>0</v>
      </c>
      <c r="K24" s="45">
        <f t="shared" si="4"/>
        <v>0</v>
      </c>
      <c r="L24" s="45">
        <f t="shared" si="4"/>
        <v>0</v>
      </c>
      <c r="M24" s="45">
        <f t="shared" si="4"/>
        <v>0</v>
      </c>
      <c r="N24" s="45">
        <f t="shared" si="4"/>
        <v>0</v>
      </c>
      <c r="O24" s="45">
        <f t="shared" si="4"/>
        <v>0</v>
      </c>
      <c r="P24" s="45">
        <f t="shared" si="4"/>
        <v>0</v>
      </c>
      <c r="Q24" s="45">
        <f t="shared" si="4"/>
        <v>0</v>
      </c>
      <c r="R24" s="45">
        <f t="shared" si="4"/>
        <v>0</v>
      </c>
      <c r="S24" s="45">
        <f t="shared" si="4"/>
        <v>0</v>
      </c>
      <c r="T24" s="45">
        <f t="shared" si="4"/>
        <v>0</v>
      </c>
      <c r="U24" s="45">
        <f t="shared" si="4"/>
        <v>0</v>
      </c>
      <c r="V24" s="45">
        <f t="shared" si="4"/>
        <v>0</v>
      </c>
      <c r="W24" s="45">
        <f t="shared" si="4"/>
        <v>0</v>
      </c>
      <c r="X24" s="45">
        <f t="shared" si="4"/>
        <v>0</v>
      </c>
      <c r="Y24" s="45">
        <f t="shared" si="4"/>
        <v>0</v>
      </c>
      <c r="Z24" s="45">
        <f t="shared" si="4"/>
        <v>0</v>
      </c>
      <c r="AA24" s="45">
        <f t="shared" si="4"/>
        <v>0</v>
      </c>
      <c r="AB24" s="45" t="str">
        <f>[1]Ф4!T24</f>
        <v>нд</v>
      </c>
      <c r="AC24" s="46">
        <f>AC123</f>
        <v>27.851766849999997</v>
      </c>
      <c r="AD24" s="46">
        <f t="shared" ref="AD24:AG24" si="5">AD123</f>
        <v>2.81</v>
      </c>
      <c r="AE24" s="47">
        <f t="shared" si="5"/>
        <v>0</v>
      </c>
      <c r="AF24" s="46">
        <f t="shared" si="5"/>
        <v>1.8639999999999999</v>
      </c>
      <c r="AG24" s="47">
        <f t="shared" si="5"/>
        <v>0</v>
      </c>
      <c r="AH24" s="47">
        <f>[1]Ф4!Z24</f>
        <v>0</v>
      </c>
      <c r="AI24" s="47">
        <f>[1]Ф4!AA24</f>
        <v>0</v>
      </c>
      <c r="AJ24" s="47">
        <f>AJ123</f>
        <v>0</v>
      </c>
      <c r="AK24" s="46">
        <f>AC24</f>
        <v>27.851766849999997</v>
      </c>
      <c r="AL24" s="46">
        <f>AD24</f>
        <v>2.81</v>
      </c>
      <c r="AM24" s="47">
        <f t="shared" ref="AM24:AQ24" si="6">AM123</f>
        <v>0</v>
      </c>
      <c r="AN24" s="45">
        <f t="shared" si="6"/>
        <v>1.8639999999999999</v>
      </c>
      <c r="AO24" s="47">
        <f t="shared" si="6"/>
        <v>0</v>
      </c>
      <c r="AP24" s="45">
        <f t="shared" si="6"/>
        <v>0</v>
      </c>
      <c r="AQ24" s="45">
        <f t="shared" si="6"/>
        <v>0</v>
      </c>
    </row>
    <row r="25" spans="1:49" ht="28.5" x14ac:dyDescent="0.25">
      <c r="A25" s="39" t="s">
        <v>78</v>
      </c>
      <c r="B25" s="40" t="s">
        <v>79</v>
      </c>
      <c r="C25" s="41" t="s">
        <v>69</v>
      </c>
      <c r="D25" s="41" t="s">
        <v>69</v>
      </c>
      <c r="E25" s="41" t="s">
        <v>69</v>
      </c>
      <c r="F25" s="41" t="s">
        <v>69</v>
      </c>
      <c r="G25" s="41" t="s">
        <v>69</v>
      </c>
      <c r="H25" s="41" t="s">
        <v>69</v>
      </c>
      <c r="I25" s="41" t="s">
        <v>69</v>
      </c>
      <c r="J25" s="41" t="s">
        <v>69</v>
      </c>
      <c r="K25" s="41" t="s">
        <v>69</v>
      </c>
      <c r="L25" s="41" t="s">
        <v>69</v>
      </c>
      <c r="M25" s="41" t="s">
        <v>69</v>
      </c>
      <c r="N25" s="41" t="s">
        <v>69</v>
      </c>
      <c r="O25" s="41" t="s">
        <v>69</v>
      </c>
      <c r="P25" s="41" t="s">
        <v>69</v>
      </c>
      <c r="Q25" s="41" t="s">
        <v>69</v>
      </c>
      <c r="R25" s="41" t="s">
        <v>69</v>
      </c>
      <c r="S25" s="41" t="s">
        <v>69</v>
      </c>
      <c r="T25" s="41" t="s">
        <v>69</v>
      </c>
      <c r="U25" s="41" t="s">
        <v>69</v>
      </c>
      <c r="V25" s="41" t="s">
        <v>69</v>
      </c>
      <c r="W25" s="41" t="s">
        <v>69</v>
      </c>
      <c r="X25" s="41" t="s">
        <v>69</v>
      </c>
      <c r="Y25" s="41" t="s">
        <v>69</v>
      </c>
      <c r="Z25" s="41" t="s">
        <v>69</v>
      </c>
      <c r="AA25" s="41" t="s">
        <v>69</v>
      </c>
      <c r="AB25" s="41" t="s">
        <v>69</v>
      </c>
      <c r="AC25" s="41" t="s">
        <v>69</v>
      </c>
      <c r="AD25" s="41" t="s">
        <v>69</v>
      </c>
      <c r="AE25" s="41" t="s">
        <v>69</v>
      </c>
      <c r="AF25" s="41" t="s">
        <v>69</v>
      </c>
      <c r="AG25" s="41" t="s">
        <v>69</v>
      </c>
      <c r="AH25" s="41" t="s">
        <v>69</v>
      </c>
      <c r="AI25" s="41" t="s">
        <v>69</v>
      </c>
      <c r="AJ25" s="41" t="s">
        <v>69</v>
      </c>
      <c r="AK25" s="41" t="s">
        <v>69</v>
      </c>
      <c r="AL25" s="41" t="s">
        <v>69</v>
      </c>
      <c r="AM25" s="41" t="s">
        <v>69</v>
      </c>
      <c r="AN25" s="41" t="s">
        <v>69</v>
      </c>
      <c r="AO25" s="41" t="s">
        <v>69</v>
      </c>
      <c r="AP25" s="41" t="s">
        <v>69</v>
      </c>
      <c r="AQ25" s="41" t="s">
        <v>69</v>
      </c>
    </row>
    <row r="26" spans="1:49" x14ac:dyDescent="0.25">
      <c r="A26" s="39" t="s">
        <v>80</v>
      </c>
      <c r="B26" s="44" t="s">
        <v>81</v>
      </c>
      <c r="C26" s="45" t="s">
        <v>69</v>
      </c>
      <c r="D26" s="45" t="s">
        <v>69</v>
      </c>
      <c r="E26" s="45" t="s">
        <v>69</v>
      </c>
      <c r="F26" s="45" t="s">
        <v>69</v>
      </c>
      <c r="G26" s="45" t="s">
        <v>69</v>
      </c>
      <c r="H26" s="45" t="s">
        <v>69</v>
      </c>
      <c r="I26" s="45" t="s">
        <v>69</v>
      </c>
      <c r="J26" s="45" t="s">
        <v>69</v>
      </c>
      <c r="K26" s="45" t="s">
        <v>69</v>
      </c>
      <c r="L26" s="45" t="s">
        <v>69</v>
      </c>
      <c r="M26" s="45" t="s">
        <v>69</v>
      </c>
      <c r="N26" s="45" t="s">
        <v>69</v>
      </c>
      <c r="O26" s="45" t="s">
        <v>69</v>
      </c>
      <c r="P26" s="45" t="s">
        <v>69</v>
      </c>
      <c r="Q26" s="45" t="s">
        <v>69</v>
      </c>
      <c r="R26" s="45" t="s">
        <v>69</v>
      </c>
      <c r="S26" s="45" t="s">
        <v>69</v>
      </c>
      <c r="T26" s="45" t="s">
        <v>69</v>
      </c>
      <c r="U26" s="45" t="s">
        <v>69</v>
      </c>
      <c r="V26" s="45" t="s">
        <v>69</v>
      </c>
      <c r="W26" s="45" t="s">
        <v>69</v>
      </c>
      <c r="X26" s="45" t="s">
        <v>69</v>
      </c>
      <c r="Y26" s="45" t="s">
        <v>69</v>
      </c>
      <c r="Z26" s="45" t="s">
        <v>69</v>
      </c>
      <c r="AA26" s="45" t="s">
        <v>69</v>
      </c>
      <c r="AB26" s="45" t="s">
        <v>69</v>
      </c>
      <c r="AC26" s="46">
        <f>AC134</f>
        <v>101.22807466</v>
      </c>
      <c r="AD26" s="47">
        <f t="shared" ref="AD26:AQ26" si="7">AD134</f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7</v>
      </c>
      <c r="AI26" s="47">
        <f t="shared" si="7"/>
        <v>0</v>
      </c>
      <c r="AJ26" s="47" t="str">
        <f t="shared" si="7"/>
        <v>нд</v>
      </c>
      <c r="AK26" s="46">
        <f t="shared" si="7"/>
        <v>101.22807466</v>
      </c>
      <c r="AL26" s="47">
        <f t="shared" si="7"/>
        <v>0</v>
      </c>
      <c r="AM26" s="47">
        <f t="shared" si="7"/>
        <v>0</v>
      </c>
      <c r="AN26" s="47">
        <f t="shared" si="7"/>
        <v>0</v>
      </c>
      <c r="AO26" s="47">
        <f t="shared" si="7"/>
        <v>0</v>
      </c>
      <c r="AP26" s="47">
        <f t="shared" si="7"/>
        <v>7</v>
      </c>
      <c r="AQ26" s="47">
        <f t="shared" si="7"/>
        <v>0</v>
      </c>
    </row>
    <row r="27" spans="1:49" x14ac:dyDescent="0.25">
      <c r="A27" s="49" t="s">
        <v>82</v>
      </c>
      <c r="B27" s="40" t="s">
        <v>83</v>
      </c>
      <c r="C27" s="41" t="s">
        <v>69</v>
      </c>
      <c r="D27" s="41" t="s">
        <v>69</v>
      </c>
      <c r="E27" s="41" t="s">
        <v>69</v>
      </c>
      <c r="F27" s="41" t="s">
        <v>69</v>
      </c>
      <c r="G27" s="41" t="s">
        <v>69</v>
      </c>
      <c r="H27" s="41" t="s">
        <v>69</v>
      </c>
      <c r="I27" s="41" t="s">
        <v>69</v>
      </c>
      <c r="J27" s="41" t="s">
        <v>69</v>
      </c>
      <c r="K27" s="41" t="s">
        <v>69</v>
      </c>
      <c r="L27" s="41" t="s">
        <v>69</v>
      </c>
      <c r="M27" s="41" t="s">
        <v>69</v>
      </c>
      <c r="N27" s="41" t="s">
        <v>69</v>
      </c>
      <c r="O27" s="41" t="s">
        <v>69</v>
      </c>
      <c r="P27" s="41" t="s">
        <v>69</v>
      </c>
      <c r="Q27" s="41" t="s">
        <v>69</v>
      </c>
      <c r="R27" s="41" t="s">
        <v>69</v>
      </c>
      <c r="S27" s="41" t="s">
        <v>69</v>
      </c>
      <c r="T27" s="41" t="s">
        <v>69</v>
      </c>
      <c r="U27" s="41" t="s">
        <v>69</v>
      </c>
      <c r="V27" s="41" t="s">
        <v>69</v>
      </c>
      <c r="W27" s="41" t="s">
        <v>69</v>
      </c>
      <c r="X27" s="41" t="s">
        <v>69</v>
      </c>
      <c r="Y27" s="41" t="s">
        <v>69</v>
      </c>
      <c r="Z27" s="41" t="s">
        <v>69</v>
      </c>
      <c r="AA27" s="41" t="s">
        <v>69</v>
      </c>
      <c r="AB27" s="41" t="s">
        <v>69</v>
      </c>
      <c r="AC27" s="41" t="s">
        <v>69</v>
      </c>
      <c r="AD27" s="41" t="s">
        <v>69</v>
      </c>
      <c r="AE27" s="41" t="s">
        <v>69</v>
      </c>
      <c r="AF27" s="41" t="s">
        <v>69</v>
      </c>
      <c r="AG27" s="41" t="s">
        <v>69</v>
      </c>
      <c r="AH27" s="42" t="s">
        <v>69</v>
      </c>
      <c r="AI27" s="41" t="s">
        <v>69</v>
      </c>
      <c r="AJ27" s="41" t="s">
        <v>69</v>
      </c>
      <c r="AK27" s="41" t="s">
        <v>69</v>
      </c>
      <c r="AL27" s="41" t="s">
        <v>69</v>
      </c>
      <c r="AM27" s="41" t="s">
        <v>69</v>
      </c>
      <c r="AN27" s="41" t="s">
        <v>69</v>
      </c>
      <c r="AO27" s="41" t="s">
        <v>69</v>
      </c>
      <c r="AP27" s="42" t="s">
        <v>69</v>
      </c>
      <c r="AQ27" s="41" t="s">
        <v>69</v>
      </c>
    </row>
    <row r="28" spans="1:49" x14ac:dyDescent="0.25">
      <c r="A28" s="49" t="s">
        <v>84</v>
      </c>
      <c r="B28" s="50" t="s">
        <v>85</v>
      </c>
      <c r="C28" s="41" t="s">
        <v>69</v>
      </c>
      <c r="D28" s="41" t="s">
        <v>69</v>
      </c>
      <c r="E28" s="41" t="s">
        <v>69</v>
      </c>
      <c r="F28" s="41" t="s">
        <v>69</v>
      </c>
      <c r="G28" s="41" t="s">
        <v>69</v>
      </c>
      <c r="H28" s="41" t="s">
        <v>69</v>
      </c>
      <c r="I28" s="41" t="s">
        <v>69</v>
      </c>
      <c r="J28" s="41" t="s">
        <v>69</v>
      </c>
      <c r="K28" s="41" t="s">
        <v>69</v>
      </c>
      <c r="L28" s="41" t="s">
        <v>69</v>
      </c>
      <c r="M28" s="41" t="s">
        <v>69</v>
      </c>
      <c r="N28" s="41" t="s">
        <v>69</v>
      </c>
      <c r="O28" s="41" t="s">
        <v>69</v>
      </c>
      <c r="P28" s="41" t="s">
        <v>69</v>
      </c>
      <c r="Q28" s="41" t="s">
        <v>69</v>
      </c>
      <c r="R28" s="41" t="s">
        <v>69</v>
      </c>
      <c r="S28" s="41" t="s">
        <v>69</v>
      </c>
      <c r="T28" s="41" t="s">
        <v>69</v>
      </c>
      <c r="U28" s="41" t="s">
        <v>69</v>
      </c>
      <c r="V28" s="41" t="s">
        <v>69</v>
      </c>
      <c r="W28" s="41" t="s">
        <v>69</v>
      </c>
      <c r="X28" s="41" t="s">
        <v>69</v>
      </c>
      <c r="Y28" s="41" t="s">
        <v>69</v>
      </c>
      <c r="Z28" s="41" t="s">
        <v>69</v>
      </c>
      <c r="AA28" s="41" t="s">
        <v>69</v>
      </c>
      <c r="AB28" s="41" t="s">
        <v>69</v>
      </c>
      <c r="AC28" s="41" t="s">
        <v>69</v>
      </c>
      <c r="AD28" s="41" t="s">
        <v>69</v>
      </c>
      <c r="AE28" s="41" t="s">
        <v>69</v>
      </c>
      <c r="AF28" s="41" t="s">
        <v>69</v>
      </c>
      <c r="AG28" s="41" t="s">
        <v>69</v>
      </c>
      <c r="AH28" s="42" t="s">
        <v>69</v>
      </c>
      <c r="AI28" s="41" t="s">
        <v>69</v>
      </c>
      <c r="AJ28" s="41" t="s">
        <v>69</v>
      </c>
      <c r="AK28" s="41" t="s">
        <v>69</v>
      </c>
      <c r="AL28" s="41" t="s">
        <v>69</v>
      </c>
      <c r="AM28" s="41" t="s">
        <v>69</v>
      </c>
      <c r="AN28" s="41" t="s">
        <v>69</v>
      </c>
      <c r="AO28" s="41" t="s">
        <v>69</v>
      </c>
      <c r="AP28" s="42" t="s">
        <v>69</v>
      </c>
      <c r="AQ28" s="41" t="s">
        <v>69</v>
      </c>
    </row>
    <row r="29" spans="1:49" ht="30" hidden="1" outlineLevel="1" x14ac:dyDescent="0.25">
      <c r="A29" s="49" t="s">
        <v>86</v>
      </c>
      <c r="B29" s="50" t="s">
        <v>87</v>
      </c>
      <c r="C29" s="41" t="s">
        <v>69</v>
      </c>
      <c r="D29" s="41" t="s">
        <v>69</v>
      </c>
      <c r="E29" s="41" t="s">
        <v>69</v>
      </c>
      <c r="F29" s="41" t="s">
        <v>69</v>
      </c>
      <c r="G29" s="41" t="s">
        <v>69</v>
      </c>
      <c r="H29" s="41" t="s">
        <v>69</v>
      </c>
      <c r="I29" s="41" t="s">
        <v>69</v>
      </c>
      <c r="J29" s="41" t="s">
        <v>69</v>
      </c>
      <c r="K29" s="41" t="s">
        <v>69</v>
      </c>
      <c r="L29" s="41" t="s">
        <v>69</v>
      </c>
      <c r="M29" s="41" t="s">
        <v>69</v>
      </c>
      <c r="N29" s="41" t="s">
        <v>69</v>
      </c>
      <c r="O29" s="41" t="s">
        <v>69</v>
      </c>
      <c r="P29" s="41" t="s">
        <v>69</v>
      </c>
      <c r="Q29" s="41" t="s">
        <v>69</v>
      </c>
      <c r="R29" s="41" t="s">
        <v>69</v>
      </c>
      <c r="S29" s="41" t="s">
        <v>69</v>
      </c>
      <c r="T29" s="41" t="s">
        <v>69</v>
      </c>
      <c r="U29" s="41" t="s">
        <v>69</v>
      </c>
      <c r="V29" s="41" t="s">
        <v>69</v>
      </c>
      <c r="W29" s="41" t="s">
        <v>69</v>
      </c>
      <c r="X29" s="41" t="s">
        <v>69</v>
      </c>
      <c r="Y29" s="41" t="s">
        <v>69</v>
      </c>
      <c r="Z29" s="41" t="s">
        <v>69</v>
      </c>
      <c r="AA29" s="41" t="s">
        <v>69</v>
      </c>
      <c r="AB29" s="41" t="s">
        <v>69</v>
      </c>
      <c r="AC29" s="41" t="s">
        <v>69</v>
      </c>
      <c r="AD29" s="41" t="s">
        <v>69</v>
      </c>
      <c r="AE29" s="41" t="s">
        <v>69</v>
      </c>
      <c r="AF29" s="41" t="s">
        <v>69</v>
      </c>
      <c r="AG29" s="41" t="s">
        <v>69</v>
      </c>
      <c r="AH29" s="42" t="s">
        <v>69</v>
      </c>
      <c r="AI29" s="41" t="s">
        <v>69</v>
      </c>
      <c r="AJ29" s="41" t="s">
        <v>69</v>
      </c>
      <c r="AK29" s="41" t="s">
        <v>69</v>
      </c>
      <c r="AL29" s="41" t="s">
        <v>69</v>
      </c>
      <c r="AM29" s="41" t="s">
        <v>69</v>
      </c>
      <c r="AN29" s="41" t="s">
        <v>69</v>
      </c>
      <c r="AO29" s="41" t="s">
        <v>69</v>
      </c>
      <c r="AP29" s="42" t="s">
        <v>69</v>
      </c>
      <c r="AQ29" s="41" t="s">
        <v>69</v>
      </c>
    </row>
    <row r="30" spans="1:49" ht="30" hidden="1" outlineLevel="1" x14ac:dyDescent="0.25">
      <c r="A30" s="49" t="s">
        <v>88</v>
      </c>
      <c r="B30" s="50" t="s">
        <v>89</v>
      </c>
      <c r="C30" s="41" t="s">
        <v>69</v>
      </c>
      <c r="D30" s="41" t="s">
        <v>69</v>
      </c>
      <c r="E30" s="41" t="s">
        <v>69</v>
      </c>
      <c r="F30" s="41" t="s">
        <v>69</v>
      </c>
      <c r="G30" s="41" t="s">
        <v>69</v>
      </c>
      <c r="H30" s="41" t="s">
        <v>69</v>
      </c>
      <c r="I30" s="41" t="s">
        <v>69</v>
      </c>
      <c r="J30" s="41" t="s">
        <v>69</v>
      </c>
      <c r="K30" s="41" t="s">
        <v>69</v>
      </c>
      <c r="L30" s="41" t="s">
        <v>69</v>
      </c>
      <c r="M30" s="41" t="s">
        <v>69</v>
      </c>
      <c r="N30" s="41" t="s">
        <v>69</v>
      </c>
      <c r="O30" s="41" t="s">
        <v>69</v>
      </c>
      <c r="P30" s="41" t="s">
        <v>69</v>
      </c>
      <c r="Q30" s="41" t="s">
        <v>69</v>
      </c>
      <c r="R30" s="41" t="s">
        <v>69</v>
      </c>
      <c r="S30" s="41" t="s">
        <v>69</v>
      </c>
      <c r="T30" s="41" t="s">
        <v>69</v>
      </c>
      <c r="U30" s="41" t="s">
        <v>69</v>
      </c>
      <c r="V30" s="41" t="s">
        <v>69</v>
      </c>
      <c r="W30" s="41" t="s">
        <v>69</v>
      </c>
      <c r="X30" s="41" t="s">
        <v>69</v>
      </c>
      <c r="Y30" s="41" t="s">
        <v>69</v>
      </c>
      <c r="Z30" s="41" t="s">
        <v>69</v>
      </c>
      <c r="AA30" s="41" t="s">
        <v>69</v>
      </c>
      <c r="AB30" s="41" t="s">
        <v>69</v>
      </c>
      <c r="AC30" s="41" t="s">
        <v>69</v>
      </c>
      <c r="AD30" s="41" t="s">
        <v>69</v>
      </c>
      <c r="AE30" s="41" t="s">
        <v>69</v>
      </c>
      <c r="AF30" s="41" t="s">
        <v>69</v>
      </c>
      <c r="AG30" s="41" t="s">
        <v>69</v>
      </c>
      <c r="AH30" s="42" t="s">
        <v>69</v>
      </c>
      <c r="AI30" s="41" t="s">
        <v>69</v>
      </c>
      <c r="AJ30" s="41" t="s">
        <v>69</v>
      </c>
      <c r="AK30" s="41" t="s">
        <v>69</v>
      </c>
      <c r="AL30" s="41" t="s">
        <v>69</v>
      </c>
      <c r="AM30" s="41" t="s">
        <v>69</v>
      </c>
      <c r="AN30" s="41" t="s">
        <v>69</v>
      </c>
      <c r="AO30" s="41" t="s">
        <v>69</v>
      </c>
      <c r="AP30" s="42" t="s">
        <v>69</v>
      </c>
      <c r="AQ30" s="41" t="s">
        <v>69</v>
      </c>
    </row>
    <row r="31" spans="1:49" ht="30" hidden="1" outlineLevel="1" x14ac:dyDescent="0.25">
      <c r="A31" s="49" t="s">
        <v>90</v>
      </c>
      <c r="B31" s="50" t="s">
        <v>91</v>
      </c>
      <c r="C31" s="41" t="s">
        <v>69</v>
      </c>
      <c r="D31" s="41" t="s">
        <v>69</v>
      </c>
      <c r="E31" s="41" t="s">
        <v>69</v>
      </c>
      <c r="F31" s="41" t="s">
        <v>69</v>
      </c>
      <c r="G31" s="41" t="s">
        <v>69</v>
      </c>
      <c r="H31" s="41" t="s">
        <v>69</v>
      </c>
      <c r="I31" s="41" t="s">
        <v>69</v>
      </c>
      <c r="J31" s="41" t="s">
        <v>69</v>
      </c>
      <c r="K31" s="41" t="s">
        <v>69</v>
      </c>
      <c r="L31" s="41" t="s">
        <v>69</v>
      </c>
      <c r="M31" s="41" t="s">
        <v>69</v>
      </c>
      <c r="N31" s="41" t="s">
        <v>69</v>
      </c>
      <c r="O31" s="41" t="s">
        <v>69</v>
      </c>
      <c r="P31" s="41" t="s">
        <v>69</v>
      </c>
      <c r="Q31" s="41" t="s">
        <v>69</v>
      </c>
      <c r="R31" s="41" t="s">
        <v>69</v>
      </c>
      <c r="S31" s="41" t="s">
        <v>69</v>
      </c>
      <c r="T31" s="41" t="s">
        <v>69</v>
      </c>
      <c r="U31" s="41" t="s">
        <v>69</v>
      </c>
      <c r="V31" s="41" t="s">
        <v>69</v>
      </c>
      <c r="W31" s="41" t="s">
        <v>69</v>
      </c>
      <c r="X31" s="41" t="s">
        <v>69</v>
      </c>
      <c r="Y31" s="41" t="s">
        <v>69</v>
      </c>
      <c r="Z31" s="41" t="s">
        <v>69</v>
      </c>
      <c r="AA31" s="41" t="s">
        <v>69</v>
      </c>
      <c r="AB31" s="41" t="s">
        <v>69</v>
      </c>
      <c r="AC31" s="41" t="s">
        <v>69</v>
      </c>
      <c r="AD31" s="41" t="s">
        <v>69</v>
      </c>
      <c r="AE31" s="41" t="s">
        <v>69</v>
      </c>
      <c r="AF31" s="41" t="s">
        <v>69</v>
      </c>
      <c r="AG31" s="41" t="s">
        <v>69</v>
      </c>
      <c r="AH31" s="42" t="s">
        <v>69</v>
      </c>
      <c r="AI31" s="41" t="s">
        <v>69</v>
      </c>
      <c r="AJ31" s="41" t="s">
        <v>69</v>
      </c>
      <c r="AK31" s="41" t="s">
        <v>69</v>
      </c>
      <c r="AL31" s="41" t="s">
        <v>69</v>
      </c>
      <c r="AM31" s="41" t="s">
        <v>69</v>
      </c>
      <c r="AN31" s="41" t="s">
        <v>69</v>
      </c>
      <c r="AO31" s="41" t="s">
        <v>69</v>
      </c>
      <c r="AP31" s="42" t="s">
        <v>69</v>
      </c>
      <c r="AQ31" s="41" t="s">
        <v>69</v>
      </c>
    </row>
    <row r="32" spans="1:49" ht="30" hidden="1" outlineLevel="1" x14ac:dyDescent="0.25">
      <c r="A32" s="49" t="s">
        <v>92</v>
      </c>
      <c r="B32" s="50" t="s">
        <v>93</v>
      </c>
      <c r="C32" s="41" t="s">
        <v>69</v>
      </c>
      <c r="D32" s="41" t="s">
        <v>69</v>
      </c>
      <c r="E32" s="41" t="s">
        <v>69</v>
      </c>
      <c r="F32" s="41" t="s">
        <v>69</v>
      </c>
      <c r="G32" s="41" t="s">
        <v>69</v>
      </c>
      <c r="H32" s="41" t="s">
        <v>69</v>
      </c>
      <c r="I32" s="41" t="s">
        <v>69</v>
      </c>
      <c r="J32" s="41" t="s">
        <v>69</v>
      </c>
      <c r="K32" s="41" t="s">
        <v>69</v>
      </c>
      <c r="L32" s="41" t="s">
        <v>69</v>
      </c>
      <c r="M32" s="41" t="s">
        <v>69</v>
      </c>
      <c r="N32" s="41" t="s">
        <v>69</v>
      </c>
      <c r="O32" s="41" t="s">
        <v>69</v>
      </c>
      <c r="P32" s="41" t="s">
        <v>69</v>
      </c>
      <c r="Q32" s="41" t="s">
        <v>69</v>
      </c>
      <c r="R32" s="41" t="s">
        <v>69</v>
      </c>
      <c r="S32" s="41" t="s">
        <v>69</v>
      </c>
      <c r="T32" s="41" t="s">
        <v>69</v>
      </c>
      <c r="U32" s="41" t="s">
        <v>69</v>
      </c>
      <c r="V32" s="41" t="s">
        <v>69</v>
      </c>
      <c r="W32" s="41" t="s">
        <v>69</v>
      </c>
      <c r="X32" s="41" t="s">
        <v>69</v>
      </c>
      <c r="Y32" s="41" t="s">
        <v>69</v>
      </c>
      <c r="Z32" s="41" t="s">
        <v>69</v>
      </c>
      <c r="AA32" s="41" t="s">
        <v>69</v>
      </c>
      <c r="AB32" s="41" t="s">
        <v>69</v>
      </c>
      <c r="AC32" s="41" t="s">
        <v>69</v>
      </c>
      <c r="AD32" s="41" t="s">
        <v>69</v>
      </c>
      <c r="AE32" s="41" t="s">
        <v>69</v>
      </c>
      <c r="AF32" s="41" t="s">
        <v>69</v>
      </c>
      <c r="AG32" s="41" t="s">
        <v>69</v>
      </c>
      <c r="AH32" s="42" t="s">
        <v>69</v>
      </c>
      <c r="AI32" s="41" t="s">
        <v>69</v>
      </c>
      <c r="AJ32" s="41" t="s">
        <v>69</v>
      </c>
      <c r="AK32" s="41" t="s">
        <v>69</v>
      </c>
      <c r="AL32" s="41" t="s">
        <v>69</v>
      </c>
      <c r="AM32" s="41" t="s">
        <v>69</v>
      </c>
      <c r="AN32" s="41" t="s">
        <v>69</v>
      </c>
      <c r="AO32" s="41" t="s">
        <v>69</v>
      </c>
      <c r="AP32" s="42" t="s">
        <v>69</v>
      </c>
      <c r="AQ32" s="41" t="s">
        <v>69</v>
      </c>
    </row>
    <row r="33" spans="1:43" ht="30" hidden="1" outlineLevel="1" x14ac:dyDescent="0.25">
      <c r="A33" s="49" t="s">
        <v>94</v>
      </c>
      <c r="B33" s="50" t="s">
        <v>95</v>
      </c>
      <c r="C33" s="41" t="s">
        <v>69</v>
      </c>
      <c r="D33" s="41" t="s">
        <v>69</v>
      </c>
      <c r="E33" s="41" t="s">
        <v>69</v>
      </c>
      <c r="F33" s="41" t="s">
        <v>69</v>
      </c>
      <c r="G33" s="41" t="s">
        <v>69</v>
      </c>
      <c r="H33" s="41" t="s">
        <v>69</v>
      </c>
      <c r="I33" s="41" t="s">
        <v>69</v>
      </c>
      <c r="J33" s="41" t="s">
        <v>69</v>
      </c>
      <c r="K33" s="41" t="s">
        <v>69</v>
      </c>
      <c r="L33" s="41" t="s">
        <v>69</v>
      </c>
      <c r="M33" s="41" t="s">
        <v>69</v>
      </c>
      <c r="N33" s="41" t="s">
        <v>69</v>
      </c>
      <c r="O33" s="41" t="s">
        <v>69</v>
      </c>
      <c r="P33" s="41" t="s">
        <v>69</v>
      </c>
      <c r="Q33" s="41" t="s">
        <v>69</v>
      </c>
      <c r="R33" s="41" t="s">
        <v>69</v>
      </c>
      <c r="S33" s="41" t="s">
        <v>69</v>
      </c>
      <c r="T33" s="41" t="s">
        <v>69</v>
      </c>
      <c r="U33" s="41" t="s">
        <v>69</v>
      </c>
      <c r="V33" s="41" t="s">
        <v>69</v>
      </c>
      <c r="W33" s="41" t="s">
        <v>69</v>
      </c>
      <c r="X33" s="41" t="s">
        <v>69</v>
      </c>
      <c r="Y33" s="41" t="s">
        <v>69</v>
      </c>
      <c r="Z33" s="41" t="s">
        <v>69</v>
      </c>
      <c r="AA33" s="41" t="s">
        <v>69</v>
      </c>
      <c r="AB33" s="41" t="s">
        <v>69</v>
      </c>
      <c r="AC33" s="41" t="s">
        <v>69</v>
      </c>
      <c r="AD33" s="41" t="s">
        <v>69</v>
      </c>
      <c r="AE33" s="41" t="s">
        <v>69</v>
      </c>
      <c r="AF33" s="41" t="s">
        <v>69</v>
      </c>
      <c r="AG33" s="41" t="s">
        <v>69</v>
      </c>
      <c r="AH33" s="42" t="s">
        <v>69</v>
      </c>
      <c r="AI33" s="41" t="s">
        <v>69</v>
      </c>
      <c r="AJ33" s="41" t="s">
        <v>69</v>
      </c>
      <c r="AK33" s="41" t="s">
        <v>69</v>
      </c>
      <c r="AL33" s="41" t="s">
        <v>69</v>
      </c>
      <c r="AM33" s="41" t="s">
        <v>69</v>
      </c>
      <c r="AN33" s="41" t="s">
        <v>69</v>
      </c>
      <c r="AO33" s="41" t="s">
        <v>69</v>
      </c>
      <c r="AP33" s="42" t="s">
        <v>69</v>
      </c>
      <c r="AQ33" s="41" t="s">
        <v>69</v>
      </c>
    </row>
    <row r="34" spans="1:43" ht="45" hidden="1" outlineLevel="1" x14ac:dyDescent="0.25">
      <c r="A34" s="49" t="s">
        <v>96</v>
      </c>
      <c r="B34" s="50" t="s">
        <v>97</v>
      </c>
      <c r="C34" s="41" t="s">
        <v>69</v>
      </c>
      <c r="D34" s="41" t="s">
        <v>69</v>
      </c>
      <c r="E34" s="41" t="s">
        <v>69</v>
      </c>
      <c r="F34" s="41" t="s">
        <v>69</v>
      </c>
      <c r="G34" s="41" t="s">
        <v>69</v>
      </c>
      <c r="H34" s="41" t="s">
        <v>69</v>
      </c>
      <c r="I34" s="41" t="s">
        <v>69</v>
      </c>
      <c r="J34" s="41" t="s">
        <v>69</v>
      </c>
      <c r="K34" s="41" t="s">
        <v>69</v>
      </c>
      <c r="L34" s="41" t="s">
        <v>69</v>
      </c>
      <c r="M34" s="41" t="s">
        <v>69</v>
      </c>
      <c r="N34" s="41" t="s">
        <v>69</v>
      </c>
      <c r="O34" s="41" t="s">
        <v>69</v>
      </c>
      <c r="P34" s="41" t="s">
        <v>69</v>
      </c>
      <c r="Q34" s="41" t="s">
        <v>69</v>
      </c>
      <c r="R34" s="41" t="s">
        <v>69</v>
      </c>
      <c r="S34" s="41" t="s">
        <v>69</v>
      </c>
      <c r="T34" s="41" t="s">
        <v>69</v>
      </c>
      <c r="U34" s="41" t="s">
        <v>69</v>
      </c>
      <c r="V34" s="41" t="s">
        <v>69</v>
      </c>
      <c r="W34" s="41" t="s">
        <v>69</v>
      </c>
      <c r="X34" s="41" t="s">
        <v>69</v>
      </c>
      <c r="Y34" s="41" t="s">
        <v>69</v>
      </c>
      <c r="Z34" s="41" t="s">
        <v>69</v>
      </c>
      <c r="AA34" s="41" t="s">
        <v>69</v>
      </c>
      <c r="AB34" s="41" t="s">
        <v>69</v>
      </c>
      <c r="AC34" s="41" t="s">
        <v>69</v>
      </c>
      <c r="AD34" s="41" t="s">
        <v>69</v>
      </c>
      <c r="AE34" s="41" t="s">
        <v>69</v>
      </c>
      <c r="AF34" s="41" t="s">
        <v>69</v>
      </c>
      <c r="AG34" s="41" t="s">
        <v>69</v>
      </c>
      <c r="AH34" s="42" t="s">
        <v>69</v>
      </c>
      <c r="AI34" s="41" t="s">
        <v>69</v>
      </c>
      <c r="AJ34" s="41" t="s">
        <v>69</v>
      </c>
      <c r="AK34" s="41" t="s">
        <v>69</v>
      </c>
      <c r="AL34" s="41" t="s">
        <v>69</v>
      </c>
      <c r="AM34" s="41" t="s">
        <v>69</v>
      </c>
      <c r="AN34" s="41" t="s">
        <v>69</v>
      </c>
      <c r="AO34" s="41" t="s">
        <v>69</v>
      </c>
      <c r="AP34" s="42" t="s">
        <v>69</v>
      </c>
      <c r="AQ34" s="41" t="s">
        <v>69</v>
      </c>
    </row>
    <row r="35" spans="1:43" ht="30" hidden="1" outlineLevel="1" x14ac:dyDescent="0.25">
      <c r="A35" s="49" t="s">
        <v>98</v>
      </c>
      <c r="B35" s="50" t="s">
        <v>99</v>
      </c>
      <c r="C35" s="41" t="s">
        <v>69</v>
      </c>
      <c r="D35" s="41" t="s">
        <v>69</v>
      </c>
      <c r="E35" s="41" t="s">
        <v>69</v>
      </c>
      <c r="F35" s="41" t="s">
        <v>69</v>
      </c>
      <c r="G35" s="41" t="s">
        <v>69</v>
      </c>
      <c r="H35" s="41" t="s">
        <v>69</v>
      </c>
      <c r="I35" s="41" t="s">
        <v>69</v>
      </c>
      <c r="J35" s="41" t="s">
        <v>69</v>
      </c>
      <c r="K35" s="41" t="s">
        <v>69</v>
      </c>
      <c r="L35" s="41" t="s">
        <v>69</v>
      </c>
      <c r="M35" s="41" t="s">
        <v>69</v>
      </c>
      <c r="N35" s="41" t="s">
        <v>69</v>
      </c>
      <c r="O35" s="41" t="s">
        <v>69</v>
      </c>
      <c r="P35" s="41" t="s">
        <v>69</v>
      </c>
      <c r="Q35" s="41" t="s">
        <v>69</v>
      </c>
      <c r="R35" s="41" t="s">
        <v>69</v>
      </c>
      <c r="S35" s="41" t="s">
        <v>69</v>
      </c>
      <c r="T35" s="41" t="s">
        <v>69</v>
      </c>
      <c r="U35" s="41" t="s">
        <v>69</v>
      </c>
      <c r="V35" s="41" t="s">
        <v>69</v>
      </c>
      <c r="W35" s="41" t="s">
        <v>69</v>
      </c>
      <c r="X35" s="41" t="s">
        <v>69</v>
      </c>
      <c r="Y35" s="41" t="s">
        <v>69</v>
      </c>
      <c r="Z35" s="41" t="s">
        <v>69</v>
      </c>
      <c r="AA35" s="41" t="s">
        <v>69</v>
      </c>
      <c r="AB35" s="41" t="s">
        <v>69</v>
      </c>
      <c r="AC35" s="41" t="s">
        <v>69</v>
      </c>
      <c r="AD35" s="41" t="s">
        <v>69</v>
      </c>
      <c r="AE35" s="41" t="s">
        <v>69</v>
      </c>
      <c r="AF35" s="41" t="s">
        <v>69</v>
      </c>
      <c r="AG35" s="41" t="s">
        <v>69</v>
      </c>
      <c r="AH35" s="42" t="s">
        <v>69</v>
      </c>
      <c r="AI35" s="41" t="s">
        <v>69</v>
      </c>
      <c r="AJ35" s="41" t="s">
        <v>69</v>
      </c>
      <c r="AK35" s="41" t="s">
        <v>69</v>
      </c>
      <c r="AL35" s="41" t="s">
        <v>69</v>
      </c>
      <c r="AM35" s="41" t="s">
        <v>69</v>
      </c>
      <c r="AN35" s="41" t="s">
        <v>69</v>
      </c>
      <c r="AO35" s="41" t="s">
        <v>69</v>
      </c>
      <c r="AP35" s="42" t="s">
        <v>69</v>
      </c>
      <c r="AQ35" s="41" t="s">
        <v>69</v>
      </c>
    </row>
    <row r="36" spans="1:43" ht="30" hidden="1" outlineLevel="1" x14ac:dyDescent="0.25">
      <c r="A36" s="49" t="s">
        <v>100</v>
      </c>
      <c r="B36" s="50" t="s">
        <v>101</v>
      </c>
      <c r="C36" s="41" t="s">
        <v>69</v>
      </c>
      <c r="D36" s="41" t="s">
        <v>69</v>
      </c>
      <c r="E36" s="41" t="s">
        <v>69</v>
      </c>
      <c r="F36" s="41" t="s">
        <v>69</v>
      </c>
      <c r="G36" s="41" t="s">
        <v>69</v>
      </c>
      <c r="H36" s="41" t="s">
        <v>69</v>
      </c>
      <c r="I36" s="41" t="s">
        <v>69</v>
      </c>
      <c r="J36" s="41" t="s">
        <v>69</v>
      </c>
      <c r="K36" s="41" t="s">
        <v>69</v>
      </c>
      <c r="L36" s="41" t="s">
        <v>69</v>
      </c>
      <c r="M36" s="41" t="s">
        <v>69</v>
      </c>
      <c r="N36" s="41" t="s">
        <v>69</v>
      </c>
      <c r="O36" s="41" t="s">
        <v>69</v>
      </c>
      <c r="P36" s="41" t="s">
        <v>69</v>
      </c>
      <c r="Q36" s="41" t="s">
        <v>69</v>
      </c>
      <c r="R36" s="41" t="s">
        <v>69</v>
      </c>
      <c r="S36" s="41" t="s">
        <v>69</v>
      </c>
      <c r="T36" s="41" t="s">
        <v>69</v>
      </c>
      <c r="U36" s="41" t="s">
        <v>69</v>
      </c>
      <c r="V36" s="41" t="s">
        <v>69</v>
      </c>
      <c r="W36" s="41" t="s">
        <v>69</v>
      </c>
      <c r="X36" s="41" t="s">
        <v>69</v>
      </c>
      <c r="Y36" s="41" t="s">
        <v>69</v>
      </c>
      <c r="Z36" s="41" t="s">
        <v>69</v>
      </c>
      <c r="AA36" s="41" t="s">
        <v>69</v>
      </c>
      <c r="AB36" s="41" t="s">
        <v>69</v>
      </c>
      <c r="AC36" s="41" t="s">
        <v>69</v>
      </c>
      <c r="AD36" s="41" t="s">
        <v>69</v>
      </c>
      <c r="AE36" s="41" t="s">
        <v>69</v>
      </c>
      <c r="AF36" s="41" t="s">
        <v>69</v>
      </c>
      <c r="AG36" s="41" t="s">
        <v>69</v>
      </c>
      <c r="AH36" s="42" t="s">
        <v>69</v>
      </c>
      <c r="AI36" s="41" t="s">
        <v>69</v>
      </c>
      <c r="AJ36" s="41" t="s">
        <v>69</v>
      </c>
      <c r="AK36" s="41" t="s">
        <v>69</v>
      </c>
      <c r="AL36" s="41" t="s">
        <v>69</v>
      </c>
      <c r="AM36" s="41" t="s">
        <v>69</v>
      </c>
      <c r="AN36" s="41" t="s">
        <v>69</v>
      </c>
      <c r="AO36" s="41" t="s">
        <v>69</v>
      </c>
      <c r="AP36" s="42" t="s">
        <v>69</v>
      </c>
      <c r="AQ36" s="41" t="s">
        <v>69</v>
      </c>
    </row>
    <row r="37" spans="1:43" ht="30" hidden="1" outlineLevel="1" x14ac:dyDescent="0.25">
      <c r="A37" s="49" t="s">
        <v>102</v>
      </c>
      <c r="B37" s="50" t="s">
        <v>103</v>
      </c>
      <c r="C37" s="41" t="s">
        <v>69</v>
      </c>
      <c r="D37" s="41" t="s">
        <v>69</v>
      </c>
      <c r="E37" s="41" t="s">
        <v>69</v>
      </c>
      <c r="F37" s="41" t="s">
        <v>69</v>
      </c>
      <c r="G37" s="41" t="s">
        <v>69</v>
      </c>
      <c r="H37" s="41" t="s">
        <v>69</v>
      </c>
      <c r="I37" s="41" t="s">
        <v>69</v>
      </c>
      <c r="J37" s="41" t="s">
        <v>69</v>
      </c>
      <c r="K37" s="41" t="s">
        <v>69</v>
      </c>
      <c r="L37" s="41" t="s">
        <v>69</v>
      </c>
      <c r="M37" s="41" t="s">
        <v>69</v>
      </c>
      <c r="N37" s="41" t="s">
        <v>69</v>
      </c>
      <c r="O37" s="41" t="s">
        <v>69</v>
      </c>
      <c r="P37" s="41" t="s">
        <v>69</v>
      </c>
      <c r="Q37" s="41" t="s">
        <v>69</v>
      </c>
      <c r="R37" s="41" t="s">
        <v>69</v>
      </c>
      <c r="S37" s="41" t="s">
        <v>69</v>
      </c>
      <c r="T37" s="41" t="s">
        <v>69</v>
      </c>
      <c r="U37" s="41" t="s">
        <v>69</v>
      </c>
      <c r="V37" s="41" t="s">
        <v>69</v>
      </c>
      <c r="W37" s="41" t="s">
        <v>69</v>
      </c>
      <c r="X37" s="41" t="s">
        <v>69</v>
      </c>
      <c r="Y37" s="41" t="s">
        <v>69</v>
      </c>
      <c r="Z37" s="41" t="s">
        <v>69</v>
      </c>
      <c r="AA37" s="41" t="s">
        <v>69</v>
      </c>
      <c r="AB37" s="41" t="s">
        <v>69</v>
      </c>
      <c r="AC37" s="41" t="s">
        <v>69</v>
      </c>
      <c r="AD37" s="41" t="s">
        <v>69</v>
      </c>
      <c r="AE37" s="41" t="s">
        <v>69</v>
      </c>
      <c r="AF37" s="41" t="s">
        <v>69</v>
      </c>
      <c r="AG37" s="41" t="s">
        <v>69</v>
      </c>
      <c r="AH37" s="42" t="s">
        <v>69</v>
      </c>
      <c r="AI37" s="41" t="s">
        <v>69</v>
      </c>
      <c r="AJ37" s="41" t="s">
        <v>69</v>
      </c>
      <c r="AK37" s="41" t="s">
        <v>69</v>
      </c>
      <c r="AL37" s="41" t="s">
        <v>69</v>
      </c>
      <c r="AM37" s="41" t="s">
        <v>69</v>
      </c>
      <c r="AN37" s="41" t="s">
        <v>69</v>
      </c>
      <c r="AO37" s="41" t="s">
        <v>69</v>
      </c>
      <c r="AP37" s="42" t="s">
        <v>69</v>
      </c>
      <c r="AQ37" s="41" t="s">
        <v>69</v>
      </c>
    </row>
    <row r="38" spans="1:43" ht="60" hidden="1" outlineLevel="1" x14ac:dyDescent="0.25">
      <c r="A38" s="49" t="s">
        <v>102</v>
      </c>
      <c r="B38" s="50" t="s">
        <v>104</v>
      </c>
      <c r="C38" s="41" t="s">
        <v>69</v>
      </c>
      <c r="D38" s="41" t="s">
        <v>69</v>
      </c>
      <c r="E38" s="41" t="s">
        <v>69</v>
      </c>
      <c r="F38" s="41" t="s">
        <v>69</v>
      </c>
      <c r="G38" s="41" t="s">
        <v>69</v>
      </c>
      <c r="H38" s="41" t="s">
        <v>69</v>
      </c>
      <c r="I38" s="41" t="s">
        <v>69</v>
      </c>
      <c r="J38" s="41" t="s">
        <v>69</v>
      </c>
      <c r="K38" s="41" t="s">
        <v>69</v>
      </c>
      <c r="L38" s="41" t="s">
        <v>69</v>
      </c>
      <c r="M38" s="41" t="s">
        <v>69</v>
      </c>
      <c r="N38" s="41" t="s">
        <v>69</v>
      </c>
      <c r="O38" s="41" t="s">
        <v>69</v>
      </c>
      <c r="P38" s="41" t="s">
        <v>69</v>
      </c>
      <c r="Q38" s="41" t="s">
        <v>69</v>
      </c>
      <c r="R38" s="41" t="s">
        <v>69</v>
      </c>
      <c r="S38" s="41" t="s">
        <v>69</v>
      </c>
      <c r="T38" s="41" t="s">
        <v>69</v>
      </c>
      <c r="U38" s="41" t="s">
        <v>69</v>
      </c>
      <c r="V38" s="41" t="s">
        <v>69</v>
      </c>
      <c r="W38" s="41" t="s">
        <v>69</v>
      </c>
      <c r="X38" s="41" t="s">
        <v>69</v>
      </c>
      <c r="Y38" s="41" t="s">
        <v>69</v>
      </c>
      <c r="Z38" s="41" t="s">
        <v>69</v>
      </c>
      <c r="AA38" s="41" t="s">
        <v>69</v>
      </c>
      <c r="AB38" s="41" t="s">
        <v>69</v>
      </c>
      <c r="AC38" s="41" t="s">
        <v>69</v>
      </c>
      <c r="AD38" s="41" t="s">
        <v>69</v>
      </c>
      <c r="AE38" s="41" t="s">
        <v>69</v>
      </c>
      <c r="AF38" s="41" t="s">
        <v>69</v>
      </c>
      <c r="AG38" s="41" t="s">
        <v>69</v>
      </c>
      <c r="AH38" s="42" t="s">
        <v>69</v>
      </c>
      <c r="AI38" s="41" t="s">
        <v>69</v>
      </c>
      <c r="AJ38" s="41" t="s">
        <v>69</v>
      </c>
      <c r="AK38" s="41" t="s">
        <v>69</v>
      </c>
      <c r="AL38" s="41" t="s">
        <v>69</v>
      </c>
      <c r="AM38" s="41" t="s">
        <v>69</v>
      </c>
      <c r="AN38" s="41" t="s">
        <v>69</v>
      </c>
      <c r="AO38" s="41" t="s">
        <v>69</v>
      </c>
      <c r="AP38" s="42" t="s">
        <v>69</v>
      </c>
      <c r="AQ38" s="41" t="s">
        <v>69</v>
      </c>
    </row>
    <row r="39" spans="1:43" ht="45" hidden="1" outlineLevel="1" x14ac:dyDescent="0.25">
      <c r="A39" s="49" t="s">
        <v>102</v>
      </c>
      <c r="B39" s="50" t="s">
        <v>105</v>
      </c>
      <c r="C39" s="41" t="s">
        <v>69</v>
      </c>
      <c r="D39" s="41" t="s">
        <v>69</v>
      </c>
      <c r="E39" s="41" t="s">
        <v>69</v>
      </c>
      <c r="F39" s="41" t="s">
        <v>69</v>
      </c>
      <c r="G39" s="41" t="s">
        <v>69</v>
      </c>
      <c r="H39" s="41" t="s">
        <v>69</v>
      </c>
      <c r="I39" s="41" t="s">
        <v>69</v>
      </c>
      <c r="J39" s="41" t="s">
        <v>69</v>
      </c>
      <c r="K39" s="41" t="s">
        <v>69</v>
      </c>
      <c r="L39" s="41" t="s">
        <v>69</v>
      </c>
      <c r="M39" s="41" t="s">
        <v>69</v>
      </c>
      <c r="N39" s="41" t="s">
        <v>69</v>
      </c>
      <c r="O39" s="41" t="s">
        <v>69</v>
      </c>
      <c r="P39" s="41" t="s">
        <v>69</v>
      </c>
      <c r="Q39" s="41" t="s">
        <v>69</v>
      </c>
      <c r="R39" s="41" t="s">
        <v>69</v>
      </c>
      <c r="S39" s="41" t="s">
        <v>69</v>
      </c>
      <c r="T39" s="41" t="s">
        <v>69</v>
      </c>
      <c r="U39" s="41" t="s">
        <v>69</v>
      </c>
      <c r="V39" s="41" t="s">
        <v>69</v>
      </c>
      <c r="W39" s="41" t="s">
        <v>69</v>
      </c>
      <c r="X39" s="41" t="s">
        <v>69</v>
      </c>
      <c r="Y39" s="41" t="s">
        <v>69</v>
      </c>
      <c r="Z39" s="41" t="s">
        <v>69</v>
      </c>
      <c r="AA39" s="41" t="s">
        <v>69</v>
      </c>
      <c r="AB39" s="41" t="s">
        <v>69</v>
      </c>
      <c r="AC39" s="41" t="s">
        <v>69</v>
      </c>
      <c r="AD39" s="41" t="s">
        <v>69</v>
      </c>
      <c r="AE39" s="41" t="s">
        <v>69</v>
      </c>
      <c r="AF39" s="41" t="s">
        <v>69</v>
      </c>
      <c r="AG39" s="41" t="s">
        <v>69</v>
      </c>
      <c r="AH39" s="42" t="s">
        <v>69</v>
      </c>
      <c r="AI39" s="41" t="s">
        <v>69</v>
      </c>
      <c r="AJ39" s="41" t="s">
        <v>69</v>
      </c>
      <c r="AK39" s="41" t="s">
        <v>69</v>
      </c>
      <c r="AL39" s="41" t="s">
        <v>69</v>
      </c>
      <c r="AM39" s="41" t="s">
        <v>69</v>
      </c>
      <c r="AN39" s="41" t="s">
        <v>69</v>
      </c>
      <c r="AO39" s="41" t="s">
        <v>69</v>
      </c>
      <c r="AP39" s="42" t="s">
        <v>69</v>
      </c>
      <c r="AQ39" s="41" t="s">
        <v>69</v>
      </c>
    </row>
    <row r="40" spans="1:43" ht="60" hidden="1" outlineLevel="1" x14ac:dyDescent="0.25">
      <c r="A40" s="49" t="s">
        <v>102</v>
      </c>
      <c r="B40" s="50" t="s">
        <v>106</v>
      </c>
      <c r="C40" s="41" t="s">
        <v>69</v>
      </c>
      <c r="D40" s="41" t="s">
        <v>69</v>
      </c>
      <c r="E40" s="41" t="s">
        <v>69</v>
      </c>
      <c r="F40" s="41" t="s">
        <v>69</v>
      </c>
      <c r="G40" s="41" t="s">
        <v>69</v>
      </c>
      <c r="H40" s="41" t="s">
        <v>69</v>
      </c>
      <c r="I40" s="41" t="s">
        <v>69</v>
      </c>
      <c r="J40" s="41" t="s">
        <v>69</v>
      </c>
      <c r="K40" s="41" t="s">
        <v>69</v>
      </c>
      <c r="L40" s="41" t="s">
        <v>69</v>
      </c>
      <c r="M40" s="41" t="s">
        <v>69</v>
      </c>
      <c r="N40" s="41" t="s">
        <v>69</v>
      </c>
      <c r="O40" s="41" t="s">
        <v>69</v>
      </c>
      <c r="P40" s="41" t="s">
        <v>69</v>
      </c>
      <c r="Q40" s="41" t="s">
        <v>69</v>
      </c>
      <c r="R40" s="41" t="s">
        <v>69</v>
      </c>
      <c r="S40" s="41" t="s">
        <v>69</v>
      </c>
      <c r="T40" s="41" t="s">
        <v>69</v>
      </c>
      <c r="U40" s="41" t="s">
        <v>69</v>
      </c>
      <c r="V40" s="41" t="s">
        <v>69</v>
      </c>
      <c r="W40" s="41" t="s">
        <v>69</v>
      </c>
      <c r="X40" s="41" t="s">
        <v>69</v>
      </c>
      <c r="Y40" s="41" t="s">
        <v>69</v>
      </c>
      <c r="Z40" s="41" t="s">
        <v>69</v>
      </c>
      <c r="AA40" s="41" t="s">
        <v>69</v>
      </c>
      <c r="AB40" s="41" t="s">
        <v>69</v>
      </c>
      <c r="AC40" s="41" t="s">
        <v>69</v>
      </c>
      <c r="AD40" s="41" t="s">
        <v>69</v>
      </c>
      <c r="AE40" s="41" t="s">
        <v>69</v>
      </c>
      <c r="AF40" s="41" t="s">
        <v>69</v>
      </c>
      <c r="AG40" s="41" t="s">
        <v>69</v>
      </c>
      <c r="AH40" s="42" t="s">
        <v>69</v>
      </c>
      <c r="AI40" s="41" t="s">
        <v>69</v>
      </c>
      <c r="AJ40" s="41" t="s">
        <v>69</v>
      </c>
      <c r="AK40" s="41" t="s">
        <v>69</v>
      </c>
      <c r="AL40" s="41" t="s">
        <v>69</v>
      </c>
      <c r="AM40" s="41" t="s">
        <v>69</v>
      </c>
      <c r="AN40" s="41" t="s">
        <v>69</v>
      </c>
      <c r="AO40" s="41" t="s">
        <v>69</v>
      </c>
      <c r="AP40" s="42" t="s">
        <v>69</v>
      </c>
      <c r="AQ40" s="41" t="s">
        <v>69</v>
      </c>
    </row>
    <row r="41" spans="1:43" ht="30" hidden="1" outlineLevel="1" x14ac:dyDescent="0.25">
      <c r="A41" s="49" t="s">
        <v>107</v>
      </c>
      <c r="B41" s="50" t="s">
        <v>103</v>
      </c>
      <c r="C41" s="41" t="s">
        <v>69</v>
      </c>
      <c r="D41" s="41" t="s">
        <v>69</v>
      </c>
      <c r="E41" s="41" t="s">
        <v>69</v>
      </c>
      <c r="F41" s="41" t="s">
        <v>69</v>
      </c>
      <c r="G41" s="41" t="s">
        <v>69</v>
      </c>
      <c r="H41" s="41" t="s">
        <v>69</v>
      </c>
      <c r="I41" s="41" t="s">
        <v>69</v>
      </c>
      <c r="J41" s="41" t="s">
        <v>69</v>
      </c>
      <c r="K41" s="41" t="s">
        <v>69</v>
      </c>
      <c r="L41" s="41" t="s">
        <v>69</v>
      </c>
      <c r="M41" s="41" t="s">
        <v>69</v>
      </c>
      <c r="N41" s="41" t="s">
        <v>69</v>
      </c>
      <c r="O41" s="41" t="s">
        <v>69</v>
      </c>
      <c r="P41" s="41" t="s">
        <v>69</v>
      </c>
      <c r="Q41" s="41" t="s">
        <v>69</v>
      </c>
      <c r="R41" s="41" t="s">
        <v>69</v>
      </c>
      <c r="S41" s="41" t="s">
        <v>69</v>
      </c>
      <c r="T41" s="41" t="s">
        <v>69</v>
      </c>
      <c r="U41" s="41" t="s">
        <v>69</v>
      </c>
      <c r="V41" s="41" t="s">
        <v>69</v>
      </c>
      <c r="W41" s="41" t="s">
        <v>69</v>
      </c>
      <c r="X41" s="41" t="s">
        <v>69</v>
      </c>
      <c r="Y41" s="41" t="s">
        <v>69</v>
      </c>
      <c r="Z41" s="41" t="s">
        <v>69</v>
      </c>
      <c r="AA41" s="41" t="s">
        <v>69</v>
      </c>
      <c r="AB41" s="41" t="s">
        <v>69</v>
      </c>
      <c r="AC41" s="41" t="s">
        <v>69</v>
      </c>
      <c r="AD41" s="41" t="s">
        <v>69</v>
      </c>
      <c r="AE41" s="41" t="s">
        <v>69</v>
      </c>
      <c r="AF41" s="41" t="s">
        <v>69</v>
      </c>
      <c r="AG41" s="41" t="s">
        <v>69</v>
      </c>
      <c r="AH41" s="42" t="s">
        <v>69</v>
      </c>
      <c r="AI41" s="41" t="s">
        <v>69</v>
      </c>
      <c r="AJ41" s="41" t="s">
        <v>69</v>
      </c>
      <c r="AK41" s="41" t="s">
        <v>69</v>
      </c>
      <c r="AL41" s="41" t="s">
        <v>69</v>
      </c>
      <c r="AM41" s="41" t="s">
        <v>69</v>
      </c>
      <c r="AN41" s="41" t="s">
        <v>69</v>
      </c>
      <c r="AO41" s="41" t="s">
        <v>69</v>
      </c>
      <c r="AP41" s="42" t="s">
        <v>69</v>
      </c>
      <c r="AQ41" s="41" t="s">
        <v>69</v>
      </c>
    </row>
    <row r="42" spans="1:43" ht="60" hidden="1" outlineLevel="1" x14ac:dyDescent="0.25">
      <c r="A42" s="49" t="s">
        <v>107</v>
      </c>
      <c r="B42" s="50" t="s">
        <v>104</v>
      </c>
      <c r="C42" s="41" t="s">
        <v>69</v>
      </c>
      <c r="D42" s="41" t="s">
        <v>69</v>
      </c>
      <c r="E42" s="41" t="s">
        <v>69</v>
      </c>
      <c r="F42" s="41" t="s">
        <v>69</v>
      </c>
      <c r="G42" s="41" t="s">
        <v>69</v>
      </c>
      <c r="H42" s="41" t="s">
        <v>69</v>
      </c>
      <c r="I42" s="41" t="s">
        <v>69</v>
      </c>
      <c r="J42" s="41" t="s">
        <v>69</v>
      </c>
      <c r="K42" s="41" t="s">
        <v>69</v>
      </c>
      <c r="L42" s="41" t="s">
        <v>69</v>
      </c>
      <c r="M42" s="41" t="s">
        <v>69</v>
      </c>
      <c r="N42" s="41" t="s">
        <v>69</v>
      </c>
      <c r="O42" s="41" t="s">
        <v>69</v>
      </c>
      <c r="P42" s="41" t="s">
        <v>69</v>
      </c>
      <c r="Q42" s="41" t="s">
        <v>69</v>
      </c>
      <c r="R42" s="41" t="s">
        <v>69</v>
      </c>
      <c r="S42" s="41" t="s">
        <v>69</v>
      </c>
      <c r="T42" s="41" t="s">
        <v>69</v>
      </c>
      <c r="U42" s="41" t="s">
        <v>69</v>
      </c>
      <c r="V42" s="41" t="s">
        <v>69</v>
      </c>
      <c r="W42" s="41" t="s">
        <v>69</v>
      </c>
      <c r="X42" s="41" t="s">
        <v>69</v>
      </c>
      <c r="Y42" s="41" t="s">
        <v>69</v>
      </c>
      <c r="Z42" s="41" t="s">
        <v>69</v>
      </c>
      <c r="AA42" s="41" t="s">
        <v>69</v>
      </c>
      <c r="AB42" s="41" t="s">
        <v>69</v>
      </c>
      <c r="AC42" s="41" t="s">
        <v>69</v>
      </c>
      <c r="AD42" s="41" t="s">
        <v>69</v>
      </c>
      <c r="AE42" s="41" t="s">
        <v>69</v>
      </c>
      <c r="AF42" s="41" t="s">
        <v>69</v>
      </c>
      <c r="AG42" s="41" t="s">
        <v>69</v>
      </c>
      <c r="AH42" s="42" t="s">
        <v>69</v>
      </c>
      <c r="AI42" s="41" t="s">
        <v>69</v>
      </c>
      <c r="AJ42" s="41" t="s">
        <v>69</v>
      </c>
      <c r="AK42" s="41" t="s">
        <v>69</v>
      </c>
      <c r="AL42" s="41" t="s">
        <v>69</v>
      </c>
      <c r="AM42" s="41" t="s">
        <v>69</v>
      </c>
      <c r="AN42" s="41" t="s">
        <v>69</v>
      </c>
      <c r="AO42" s="41" t="s">
        <v>69</v>
      </c>
      <c r="AP42" s="42" t="s">
        <v>69</v>
      </c>
      <c r="AQ42" s="41" t="s">
        <v>69</v>
      </c>
    </row>
    <row r="43" spans="1:43" ht="45" hidden="1" outlineLevel="1" x14ac:dyDescent="0.25">
      <c r="A43" s="49" t="s">
        <v>107</v>
      </c>
      <c r="B43" s="50" t="s">
        <v>105</v>
      </c>
      <c r="C43" s="41" t="s">
        <v>69</v>
      </c>
      <c r="D43" s="41" t="s">
        <v>69</v>
      </c>
      <c r="E43" s="41" t="s">
        <v>69</v>
      </c>
      <c r="F43" s="41" t="s">
        <v>69</v>
      </c>
      <c r="G43" s="41" t="s">
        <v>69</v>
      </c>
      <c r="H43" s="41" t="s">
        <v>69</v>
      </c>
      <c r="I43" s="41" t="s">
        <v>69</v>
      </c>
      <c r="J43" s="41" t="s">
        <v>69</v>
      </c>
      <c r="K43" s="41" t="s">
        <v>69</v>
      </c>
      <c r="L43" s="41" t="s">
        <v>69</v>
      </c>
      <c r="M43" s="41" t="s">
        <v>69</v>
      </c>
      <c r="N43" s="41" t="s">
        <v>69</v>
      </c>
      <c r="O43" s="41" t="s">
        <v>69</v>
      </c>
      <c r="P43" s="41" t="s">
        <v>69</v>
      </c>
      <c r="Q43" s="41" t="s">
        <v>69</v>
      </c>
      <c r="R43" s="41" t="s">
        <v>69</v>
      </c>
      <c r="S43" s="41" t="s">
        <v>69</v>
      </c>
      <c r="T43" s="41" t="s">
        <v>69</v>
      </c>
      <c r="U43" s="41" t="s">
        <v>69</v>
      </c>
      <c r="V43" s="41" t="s">
        <v>69</v>
      </c>
      <c r="W43" s="41" t="s">
        <v>69</v>
      </c>
      <c r="X43" s="41" t="s">
        <v>69</v>
      </c>
      <c r="Y43" s="41" t="s">
        <v>69</v>
      </c>
      <c r="Z43" s="41" t="s">
        <v>69</v>
      </c>
      <c r="AA43" s="41" t="s">
        <v>69</v>
      </c>
      <c r="AB43" s="41" t="s">
        <v>69</v>
      </c>
      <c r="AC43" s="41" t="s">
        <v>69</v>
      </c>
      <c r="AD43" s="41" t="s">
        <v>69</v>
      </c>
      <c r="AE43" s="41" t="s">
        <v>69</v>
      </c>
      <c r="AF43" s="41" t="s">
        <v>69</v>
      </c>
      <c r="AG43" s="41" t="s">
        <v>69</v>
      </c>
      <c r="AH43" s="42" t="s">
        <v>69</v>
      </c>
      <c r="AI43" s="41" t="s">
        <v>69</v>
      </c>
      <c r="AJ43" s="41" t="s">
        <v>69</v>
      </c>
      <c r="AK43" s="41" t="s">
        <v>69</v>
      </c>
      <c r="AL43" s="41" t="s">
        <v>69</v>
      </c>
      <c r="AM43" s="41" t="s">
        <v>69</v>
      </c>
      <c r="AN43" s="41" t="s">
        <v>69</v>
      </c>
      <c r="AO43" s="41" t="s">
        <v>69</v>
      </c>
      <c r="AP43" s="42" t="s">
        <v>69</v>
      </c>
      <c r="AQ43" s="41" t="s">
        <v>69</v>
      </c>
    </row>
    <row r="44" spans="1:43" ht="60" hidden="1" outlineLevel="1" x14ac:dyDescent="0.25">
      <c r="A44" s="49" t="s">
        <v>107</v>
      </c>
      <c r="B44" s="50" t="s">
        <v>108</v>
      </c>
      <c r="C44" s="41" t="s">
        <v>69</v>
      </c>
      <c r="D44" s="41" t="s">
        <v>69</v>
      </c>
      <c r="E44" s="41" t="s">
        <v>69</v>
      </c>
      <c r="F44" s="41" t="s">
        <v>69</v>
      </c>
      <c r="G44" s="41" t="s">
        <v>69</v>
      </c>
      <c r="H44" s="41" t="s">
        <v>69</v>
      </c>
      <c r="I44" s="41" t="s">
        <v>69</v>
      </c>
      <c r="J44" s="41" t="s">
        <v>69</v>
      </c>
      <c r="K44" s="41" t="s">
        <v>69</v>
      </c>
      <c r="L44" s="41" t="s">
        <v>69</v>
      </c>
      <c r="M44" s="41" t="s">
        <v>69</v>
      </c>
      <c r="N44" s="41" t="s">
        <v>69</v>
      </c>
      <c r="O44" s="41" t="s">
        <v>69</v>
      </c>
      <c r="P44" s="41" t="s">
        <v>69</v>
      </c>
      <c r="Q44" s="41" t="s">
        <v>69</v>
      </c>
      <c r="R44" s="41" t="s">
        <v>69</v>
      </c>
      <c r="S44" s="41" t="s">
        <v>69</v>
      </c>
      <c r="T44" s="41" t="s">
        <v>69</v>
      </c>
      <c r="U44" s="41" t="s">
        <v>69</v>
      </c>
      <c r="V44" s="41" t="s">
        <v>69</v>
      </c>
      <c r="W44" s="41" t="s">
        <v>69</v>
      </c>
      <c r="X44" s="41" t="s">
        <v>69</v>
      </c>
      <c r="Y44" s="41" t="s">
        <v>69</v>
      </c>
      <c r="Z44" s="41" t="s">
        <v>69</v>
      </c>
      <c r="AA44" s="41" t="s">
        <v>69</v>
      </c>
      <c r="AB44" s="41" t="s">
        <v>69</v>
      </c>
      <c r="AC44" s="41" t="s">
        <v>69</v>
      </c>
      <c r="AD44" s="41" t="s">
        <v>69</v>
      </c>
      <c r="AE44" s="41" t="s">
        <v>69</v>
      </c>
      <c r="AF44" s="41" t="s">
        <v>69</v>
      </c>
      <c r="AG44" s="41" t="s">
        <v>69</v>
      </c>
      <c r="AH44" s="42" t="s">
        <v>69</v>
      </c>
      <c r="AI44" s="41" t="s">
        <v>69</v>
      </c>
      <c r="AJ44" s="41" t="s">
        <v>69</v>
      </c>
      <c r="AK44" s="41" t="s">
        <v>69</v>
      </c>
      <c r="AL44" s="41" t="s">
        <v>69</v>
      </c>
      <c r="AM44" s="41" t="s">
        <v>69</v>
      </c>
      <c r="AN44" s="41" t="s">
        <v>69</v>
      </c>
      <c r="AO44" s="41" t="s">
        <v>69</v>
      </c>
      <c r="AP44" s="42" t="s">
        <v>69</v>
      </c>
      <c r="AQ44" s="41" t="s">
        <v>69</v>
      </c>
    </row>
    <row r="45" spans="1:43" ht="45" collapsed="1" x14ac:dyDescent="0.25">
      <c r="A45" s="49" t="s">
        <v>109</v>
      </c>
      <c r="B45" s="50" t="s">
        <v>110</v>
      </c>
      <c r="C45" s="41" t="s">
        <v>69</v>
      </c>
      <c r="D45" s="41" t="s">
        <v>69</v>
      </c>
      <c r="E45" s="41" t="s">
        <v>69</v>
      </c>
      <c r="F45" s="41" t="s">
        <v>69</v>
      </c>
      <c r="G45" s="41" t="s">
        <v>69</v>
      </c>
      <c r="H45" s="41" t="s">
        <v>69</v>
      </c>
      <c r="I45" s="41" t="s">
        <v>69</v>
      </c>
      <c r="J45" s="41" t="s">
        <v>69</v>
      </c>
      <c r="K45" s="41" t="s">
        <v>69</v>
      </c>
      <c r="L45" s="41" t="s">
        <v>69</v>
      </c>
      <c r="M45" s="41" t="s">
        <v>69</v>
      </c>
      <c r="N45" s="41" t="s">
        <v>69</v>
      </c>
      <c r="O45" s="41" t="s">
        <v>69</v>
      </c>
      <c r="P45" s="41" t="s">
        <v>69</v>
      </c>
      <c r="Q45" s="41" t="s">
        <v>69</v>
      </c>
      <c r="R45" s="41" t="s">
        <v>69</v>
      </c>
      <c r="S45" s="41" t="s">
        <v>69</v>
      </c>
      <c r="T45" s="41" t="s">
        <v>69</v>
      </c>
      <c r="U45" s="41" t="s">
        <v>69</v>
      </c>
      <c r="V45" s="41" t="s">
        <v>69</v>
      </c>
      <c r="W45" s="41" t="s">
        <v>69</v>
      </c>
      <c r="X45" s="41" t="s">
        <v>69</v>
      </c>
      <c r="Y45" s="41" t="s">
        <v>69</v>
      </c>
      <c r="Z45" s="41" t="s">
        <v>69</v>
      </c>
      <c r="AA45" s="41" t="s">
        <v>69</v>
      </c>
      <c r="AB45" s="41" t="s">
        <v>69</v>
      </c>
      <c r="AC45" s="41" t="s">
        <v>69</v>
      </c>
      <c r="AD45" s="41" t="s">
        <v>69</v>
      </c>
      <c r="AE45" s="41" t="s">
        <v>69</v>
      </c>
      <c r="AF45" s="41" t="s">
        <v>69</v>
      </c>
      <c r="AG45" s="41" t="s">
        <v>69</v>
      </c>
      <c r="AH45" s="42" t="s">
        <v>69</v>
      </c>
      <c r="AI45" s="41" t="s">
        <v>69</v>
      </c>
      <c r="AJ45" s="41" t="s">
        <v>69</v>
      </c>
      <c r="AK45" s="41" t="s">
        <v>69</v>
      </c>
      <c r="AL45" s="41" t="s">
        <v>69</v>
      </c>
      <c r="AM45" s="41" t="s">
        <v>69</v>
      </c>
      <c r="AN45" s="41" t="s">
        <v>69</v>
      </c>
      <c r="AO45" s="41" t="s">
        <v>69</v>
      </c>
      <c r="AP45" s="42" t="s">
        <v>69</v>
      </c>
      <c r="AQ45" s="41" t="s">
        <v>69</v>
      </c>
    </row>
    <row r="46" spans="1:43" ht="45" hidden="1" outlineLevel="1" x14ac:dyDescent="0.25">
      <c r="A46" s="49" t="s">
        <v>111</v>
      </c>
      <c r="B46" s="50" t="s">
        <v>112</v>
      </c>
      <c r="C46" s="41" t="s">
        <v>69</v>
      </c>
      <c r="D46" s="41" t="s">
        <v>113</v>
      </c>
      <c r="E46" s="41" t="s">
        <v>113</v>
      </c>
      <c r="F46" s="41" t="s">
        <v>113</v>
      </c>
      <c r="G46" s="41" t="s">
        <v>113</v>
      </c>
      <c r="H46" s="41" t="s">
        <v>113</v>
      </c>
      <c r="I46" s="41" t="s">
        <v>113</v>
      </c>
      <c r="J46" s="41" t="s">
        <v>113</v>
      </c>
      <c r="K46" s="41" t="s">
        <v>113</v>
      </c>
      <c r="L46" s="41" t="s">
        <v>113</v>
      </c>
      <c r="M46" s="41" t="s">
        <v>113</v>
      </c>
      <c r="N46" s="41" t="s">
        <v>113</v>
      </c>
      <c r="O46" s="41" t="s">
        <v>113</v>
      </c>
      <c r="P46" s="41" t="s">
        <v>113</v>
      </c>
      <c r="Q46" s="41" t="s">
        <v>113</v>
      </c>
      <c r="R46" s="41" t="s">
        <v>113</v>
      </c>
      <c r="S46" s="41" t="s">
        <v>113</v>
      </c>
      <c r="T46" s="41" t="s">
        <v>113</v>
      </c>
      <c r="U46" s="41" t="s">
        <v>113</v>
      </c>
      <c r="V46" s="41" t="s">
        <v>113</v>
      </c>
      <c r="W46" s="41" t="s">
        <v>113</v>
      </c>
      <c r="X46" s="41" t="s">
        <v>113</v>
      </c>
      <c r="Y46" s="41" t="s">
        <v>113</v>
      </c>
      <c r="Z46" s="41" t="s">
        <v>113</v>
      </c>
      <c r="AA46" s="41" t="s">
        <v>113</v>
      </c>
      <c r="AB46" s="41" t="s">
        <v>113</v>
      </c>
      <c r="AC46" s="41" t="s">
        <v>113</v>
      </c>
      <c r="AD46" s="41" t="s">
        <v>113</v>
      </c>
      <c r="AE46" s="41" t="s">
        <v>113</v>
      </c>
      <c r="AF46" s="41" t="s">
        <v>113</v>
      </c>
      <c r="AG46" s="41" t="s">
        <v>113</v>
      </c>
      <c r="AH46" s="42" t="s">
        <v>113</v>
      </c>
      <c r="AI46" s="41" t="s">
        <v>113</v>
      </c>
      <c r="AJ46" s="41" t="s">
        <v>113</v>
      </c>
      <c r="AK46" s="41" t="s">
        <v>113</v>
      </c>
      <c r="AL46" s="41" t="s">
        <v>113</v>
      </c>
      <c r="AM46" s="41" t="s">
        <v>113</v>
      </c>
      <c r="AN46" s="41" t="s">
        <v>113</v>
      </c>
      <c r="AO46" s="41" t="s">
        <v>113</v>
      </c>
      <c r="AP46" s="42" t="s">
        <v>113</v>
      </c>
      <c r="AQ46" s="41" t="s">
        <v>113</v>
      </c>
    </row>
    <row r="47" spans="1:43" ht="45" hidden="1" outlineLevel="1" x14ac:dyDescent="0.25">
      <c r="A47" s="49" t="s">
        <v>114</v>
      </c>
      <c r="B47" s="50" t="s">
        <v>115</v>
      </c>
      <c r="C47" s="41" t="s">
        <v>69</v>
      </c>
      <c r="D47" s="41" t="s">
        <v>113</v>
      </c>
      <c r="E47" s="41" t="s">
        <v>113</v>
      </c>
      <c r="F47" s="41" t="s">
        <v>113</v>
      </c>
      <c r="G47" s="41" t="s">
        <v>113</v>
      </c>
      <c r="H47" s="41" t="s">
        <v>113</v>
      </c>
      <c r="I47" s="41" t="s">
        <v>113</v>
      </c>
      <c r="J47" s="41" t="s">
        <v>113</v>
      </c>
      <c r="K47" s="41" t="s">
        <v>113</v>
      </c>
      <c r="L47" s="41" t="s">
        <v>113</v>
      </c>
      <c r="M47" s="41" t="s">
        <v>113</v>
      </c>
      <c r="N47" s="41" t="s">
        <v>113</v>
      </c>
      <c r="O47" s="41" t="s">
        <v>113</v>
      </c>
      <c r="P47" s="41" t="s">
        <v>113</v>
      </c>
      <c r="Q47" s="41" t="s">
        <v>113</v>
      </c>
      <c r="R47" s="41" t="s">
        <v>113</v>
      </c>
      <c r="S47" s="41" t="s">
        <v>113</v>
      </c>
      <c r="T47" s="41" t="s">
        <v>113</v>
      </c>
      <c r="U47" s="41" t="s">
        <v>113</v>
      </c>
      <c r="V47" s="41" t="s">
        <v>113</v>
      </c>
      <c r="W47" s="41" t="s">
        <v>113</v>
      </c>
      <c r="X47" s="41" t="s">
        <v>113</v>
      </c>
      <c r="Y47" s="41" t="s">
        <v>113</v>
      </c>
      <c r="Z47" s="41" t="s">
        <v>113</v>
      </c>
      <c r="AA47" s="41" t="s">
        <v>113</v>
      </c>
      <c r="AB47" s="41" t="s">
        <v>113</v>
      </c>
      <c r="AC47" s="41" t="s">
        <v>113</v>
      </c>
      <c r="AD47" s="41" t="s">
        <v>113</v>
      </c>
      <c r="AE47" s="41" t="s">
        <v>113</v>
      </c>
      <c r="AF47" s="41" t="s">
        <v>113</v>
      </c>
      <c r="AG47" s="41" t="s">
        <v>113</v>
      </c>
      <c r="AH47" s="42" t="s">
        <v>113</v>
      </c>
      <c r="AI47" s="41" t="s">
        <v>113</v>
      </c>
      <c r="AJ47" s="41" t="s">
        <v>113</v>
      </c>
      <c r="AK47" s="41" t="s">
        <v>113</v>
      </c>
      <c r="AL47" s="41" t="s">
        <v>113</v>
      </c>
      <c r="AM47" s="41" t="s">
        <v>113</v>
      </c>
      <c r="AN47" s="41" t="s">
        <v>113</v>
      </c>
      <c r="AO47" s="41" t="s">
        <v>113</v>
      </c>
      <c r="AP47" s="42" t="s">
        <v>113</v>
      </c>
      <c r="AQ47" s="41" t="s">
        <v>113</v>
      </c>
    </row>
    <row r="48" spans="1:43" ht="25.5" customHeight="1" collapsed="1" x14ac:dyDescent="0.25">
      <c r="A48" s="51" t="s">
        <v>116</v>
      </c>
      <c r="B48" s="52" t="s">
        <v>117</v>
      </c>
      <c r="C48" s="45" t="s">
        <v>69</v>
      </c>
      <c r="D48" s="45" t="str">
        <f>D66</f>
        <v>нд</v>
      </c>
      <c r="E48" s="45" t="str">
        <f t="shared" ref="E48:AB48" si="8">E66</f>
        <v>нд</v>
      </c>
      <c r="F48" s="45" t="str">
        <f t="shared" si="8"/>
        <v>нд</v>
      </c>
      <c r="G48" s="45" t="str">
        <f t="shared" si="8"/>
        <v>нд</v>
      </c>
      <c r="H48" s="45" t="str">
        <f t="shared" si="8"/>
        <v>нд</v>
      </c>
      <c r="I48" s="45" t="str">
        <f t="shared" si="8"/>
        <v>нд</v>
      </c>
      <c r="J48" s="45" t="str">
        <f t="shared" si="8"/>
        <v>нд</v>
      </c>
      <c r="K48" s="45" t="str">
        <f t="shared" si="8"/>
        <v>нд</v>
      </c>
      <c r="L48" s="45" t="str">
        <f t="shared" si="8"/>
        <v>нд</v>
      </c>
      <c r="M48" s="45" t="str">
        <f t="shared" si="8"/>
        <v>нд</v>
      </c>
      <c r="N48" s="45" t="str">
        <f t="shared" si="8"/>
        <v>нд</v>
      </c>
      <c r="O48" s="45" t="str">
        <f t="shared" si="8"/>
        <v>нд</v>
      </c>
      <c r="P48" s="45" t="str">
        <f t="shared" si="8"/>
        <v>нд</v>
      </c>
      <c r="Q48" s="45" t="str">
        <f t="shared" si="8"/>
        <v>нд</v>
      </c>
      <c r="R48" s="45" t="str">
        <f t="shared" si="8"/>
        <v>нд</v>
      </c>
      <c r="S48" s="45" t="str">
        <f t="shared" si="8"/>
        <v>нд</v>
      </c>
      <c r="T48" s="45" t="str">
        <f t="shared" si="8"/>
        <v>нд</v>
      </c>
      <c r="U48" s="45" t="str">
        <f t="shared" si="8"/>
        <v>нд</v>
      </c>
      <c r="V48" s="45" t="str">
        <f t="shared" si="8"/>
        <v>нд</v>
      </c>
      <c r="W48" s="45" t="str">
        <f t="shared" si="8"/>
        <v>нд</v>
      </c>
      <c r="X48" s="45" t="str">
        <f t="shared" si="8"/>
        <v>нд</v>
      </c>
      <c r="Y48" s="45" t="str">
        <f t="shared" si="8"/>
        <v>нд</v>
      </c>
      <c r="Z48" s="45" t="str">
        <f t="shared" si="8"/>
        <v>нд</v>
      </c>
      <c r="AA48" s="45" t="str">
        <f t="shared" si="8"/>
        <v>нд</v>
      </c>
      <c r="AB48" s="45" t="str">
        <f t="shared" si="8"/>
        <v>нд</v>
      </c>
      <c r="AC48" s="46">
        <f t="shared" ref="AC48:AQ48" si="9">AC49+AC66</f>
        <v>134.30795849</v>
      </c>
      <c r="AD48" s="46">
        <f t="shared" si="9"/>
        <v>5.78</v>
      </c>
      <c r="AE48" s="47">
        <f t="shared" si="9"/>
        <v>0</v>
      </c>
      <c r="AF48" s="46">
        <f t="shared" si="9"/>
        <v>30.985999999999994</v>
      </c>
      <c r="AG48" s="47">
        <f t="shared" si="9"/>
        <v>0</v>
      </c>
      <c r="AH48" s="47">
        <f t="shared" si="9"/>
        <v>0</v>
      </c>
      <c r="AI48" s="48">
        <f t="shared" si="9"/>
        <v>18</v>
      </c>
      <c r="AJ48" s="47">
        <f t="shared" si="9"/>
        <v>0</v>
      </c>
      <c r="AK48" s="46">
        <f t="shared" si="9"/>
        <v>134.30795849</v>
      </c>
      <c r="AL48" s="46">
        <f t="shared" si="9"/>
        <v>5.78</v>
      </c>
      <c r="AM48" s="47">
        <f t="shared" si="9"/>
        <v>0</v>
      </c>
      <c r="AN48" s="46">
        <f t="shared" si="9"/>
        <v>30.985999999999994</v>
      </c>
      <c r="AO48" s="47">
        <f t="shared" si="9"/>
        <v>0</v>
      </c>
      <c r="AP48" s="47">
        <f t="shared" si="9"/>
        <v>0</v>
      </c>
      <c r="AQ48" s="48">
        <f t="shared" si="9"/>
        <v>18</v>
      </c>
    </row>
    <row r="49" spans="1:43" ht="45" x14ac:dyDescent="0.25">
      <c r="A49" s="49" t="s">
        <v>118</v>
      </c>
      <c r="B49" s="50" t="s">
        <v>119</v>
      </c>
      <c r="C49" s="41" t="s">
        <v>69</v>
      </c>
      <c r="D49" s="41" t="s">
        <v>69</v>
      </c>
      <c r="E49" s="41" t="s">
        <v>69</v>
      </c>
      <c r="F49" s="41" t="s">
        <v>69</v>
      </c>
      <c r="G49" s="41" t="s">
        <v>69</v>
      </c>
      <c r="H49" s="41" t="s">
        <v>69</v>
      </c>
      <c r="I49" s="41" t="s">
        <v>69</v>
      </c>
      <c r="J49" s="41" t="s">
        <v>69</v>
      </c>
      <c r="K49" s="41" t="s">
        <v>69</v>
      </c>
      <c r="L49" s="41" t="s">
        <v>69</v>
      </c>
      <c r="M49" s="41" t="s">
        <v>69</v>
      </c>
      <c r="N49" s="41" t="s">
        <v>69</v>
      </c>
      <c r="O49" s="41" t="s">
        <v>69</v>
      </c>
      <c r="P49" s="41" t="s">
        <v>69</v>
      </c>
      <c r="Q49" s="41" t="s">
        <v>69</v>
      </c>
      <c r="R49" s="41" t="s">
        <v>69</v>
      </c>
      <c r="S49" s="41" t="s">
        <v>69</v>
      </c>
      <c r="T49" s="41" t="s">
        <v>69</v>
      </c>
      <c r="U49" s="41" t="s">
        <v>69</v>
      </c>
      <c r="V49" s="41" t="s">
        <v>69</v>
      </c>
      <c r="W49" s="41" t="s">
        <v>69</v>
      </c>
      <c r="X49" s="41" t="s">
        <v>69</v>
      </c>
      <c r="Y49" s="41" t="s">
        <v>69</v>
      </c>
      <c r="Z49" s="41" t="s">
        <v>69</v>
      </c>
      <c r="AA49" s="41" t="s">
        <v>69</v>
      </c>
      <c r="AB49" s="41" t="s">
        <v>69</v>
      </c>
      <c r="AC49" s="53">
        <f t="shared" ref="AC49:AQ49" si="10">AC50+AC60</f>
        <v>26.618110660000003</v>
      </c>
      <c r="AD49" s="53">
        <f t="shared" si="10"/>
        <v>5.78</v>
      </c>
      <c r="AE49" s="42">
        <f t="shared" si="10"/>
        <v>0</v>
      </c>
      <c r="AF49" s="42">
        <f t="shared" si="10"/>
        <v>0</v>
      </c>
      <c r="AG49" s="42">
        <f t="shared" si="10"/>
        <v>0</v>
      </c>
      <c r="AH49" s="42">
        <f t="shared" si="10"/>
        <v>0</v>
      </c>
      <c r="AI49" s="54">
        <f t="shared" si="10"/>
        <v>18</v>
      </c>
      <c r="AJ49" s="55">
        <f t="shared" si="10"/>
        <v>0</v>
      </c>
      <c r="AK49" s="53">
        <f t="shared" si="10"/>
        <v>26.618110660000003</v>
      </c>
      <c r="AL49" s="53">
        <f t="shared" si="10"/>
        <v>5.78</v>
      </c>
      <c r="AM49" s="55">
        <f t="shared" si="10"/>
        <v>0</v>
      </c>
      <c r="AN49" s="55">
        <f t="shared" si="10"/>
        <v>0</v>
      </c>
      <c r="AO49" s="55">
        <f t="shared" si="10"/>
        <v>0</v>
      </c>
      <c r="AP49" s="42">
        <f t="shared" si="10"/>
        <v>0</v>
      </c>
      <c r="AQ49" s="54">
        <f t="shared" si="10"/>
        <v>18</v>
      </c>
    </row>
    <row r="50" spans="1:43" outlineLevel="1" x14ac:dyDescent="0.25">
      <c r="A50" s="56" t="s">
        <v>120</v>
      </c>
      <c r="B50" s="57" t="s">
        <v>121</v>
      </c>
      <c r="C50" s="58" t="s">
        <v>69</v>
      </c>
      <c r="D50" s="58" t="s">
        <v>69</v>
      </c>
      <c r="E50" s="58" t="s">
        <v>69</v>
      </c>
      <c r="F50" s="58" t="s">
        <v>69</v>
      </c>
      <c r="G50" s="58" t="s">
        <v>69</v>
      </c>
      <c r="H50" s="58" t="s">
        <v>69</v>
      </c>
      <c r="I50" s="58" t="s">
        <v>69</v>
      </c>
      <c r="J50" s="58" t="s">
        <v>69</v>
      </c>
      <c r="K50" s="58" t="s">
        <v>69</v>
      </c>
      <c r="L50" s="58" t="s">
        <v>69</v>
      </c>
      <c r="M50" s="58" t="s">
        <v>69</v>
      </c>
      <c r="N50" s="58" t="s">
        <v>69</v>
      </c>
      <c r="O50" s="58" t="s">
        <v>69</v>
      </c>
      <c r="P50" s="58" t="s">
        <v>69</v>
      </c>
      <c r="Q50" s="58" t="s">
        <v>69</v>
      </c>
      <c r="R50" s="58" t="s">
        <v>69</v>
      </c>
      <c r="S50" s="58" t="s">
        <v>69</v>
      </c>
      <c r="T50" s="58" t="s">
        <v>69</v>
      </c>
      <c r="U50" s="58" t="s">
        <v>69</v>
      </c>
      <c r="V50" s="58" t="s">
        <v>69</v>
      </c>
      <c r="W50" s="58" t="s">
        <v>69</v>
      </c>
      <c r="X50" s="58" t="s">
        <v>69</v>
      </c>
      <c r="Y50" s="58" t="s">
        <v>69</v>
      </c>
      <c r="Z50" s="58" t="s">
        <v>69</v>
      </c>
      <c r="AA50" s="58" t="s">
        <v>69</v>
      </c>
      <c r="AB50" s="58" t="s">
        <v>69</v>
      </c>
      <c r="AC50" s="59">
        <f>SUM(AC51:AC59)</f>
        <v>21.703192480000002</v>
      </c>
      <c r="AD50" s="59">
        <f>SUM(AD51:AD59)</f>
        <v>4.75</v>
      </c>
      <c r="AE50" s="60">
        <f t="shared" ref="AE50:AP50" si="11">SUM(AE51:AE55)</f>
        <v>0</v>
      </c>
      <c r="AF50" s="60">
        <f t="shared" si="11"/>
        <v>0</v>
      </c>
      <c r="AG50" s="60">
        <f t="shared" si="11"/>
        <v>0</v>
      </c>
      <c r="AH50" s="61">
        <f t="shared" si="11"/>
        <v>0</v>
      </c>
      <c r="AI50" s="62">
        <f>SUM(AI51:AI59)</f>
        <v>5</v>
      </c>
      <c r="AJ50" s="61">
        <f t="shared" si="11"/>
        <v>0</v>
      </c>
      <c r="AK50" s="59">
        <f>SUM(AK51:AK59)</f>
        <v>21.703192480000002</v>
      </c>
      <c r="AL50" s="59">
        <f>SUM(AL51:AL59)</f>
        <v>4.75</v>
      </c>
      <c r="AM50" s="61">
        <f t="shared" si="11"/>
        <v>0</v>
      </c>
      <c r="AN50" s="61">
        <f t="shared" si="11"/>
        <v>0</v>
      </c>
      <c r="AO50" s="61">
        <f t="shared" si="11"/>
        <v>0</v>
      </c>
      <c r="AP50" s="61">
        <f t="shared" si="11"/>
        <v>0</v>
      </c>
      <c r="AQ50" s="62">
        <f>SUM(AQ51:AQ59)</f>
        <v>5</v>
      </c>
    </row>
    <row r="51" spans="1:43" ht="21" customHeight="1" outlineLevel="1" x14ac:dyDescent="0.25">
      <c r="A51" s="63" t="s">
        <v>122</v>
      </c>
      <c r="B51" s="64" t="str">
        <f>'[2]Ф4 '!B74</f>
        <v>Реконструкция КТП № 19 г.Дальнереченск</v>
      </c>
      <c r="C51" s="65" t="str">
        <f>'[2]Ф4 '!C74</f>
        <v>L_ДЭСК_050</v>
      </c>
      <c r="D51" s="66" t="s">
        <v>69</v>
      </c>
      <c r="E51" s="66" t="s">
        <v>69</v>
      </c>
      <c r="F51" s="66" t="s">
        <v>69</v>
      </c>
      <c r="G51" s="66" t="s">
        <v>69</v>
      </c>
      <c r="H51" s="66" t="s">
        <v>69</v>
      </c>
      <c r="I51" s="66" t="s">
        <v>69</v>
      </c>
      <c r="J51" s="66" t="s">
        <v>69</v>
      </c>
      <c r="K51" s="66" t="s">
        <v>69</v>
      </c>
      <c r="L51" s="66" t="s">
        <v>69</v>
      </c>
      <c r="M51" s="66" t="s">
        <v>69</v>
      </c>
      <c r="N51" s="66" t="s">
        <v>69</v>
      </c>
      <c r="O51" s="66" t="s">
        <v>69</v>
      </c>
      <c r="P51" s="66" t="s">
        <v>69</v>
      </c>
      <c r="Q51" s="66" t="s">
        <v>69</v>
      </c>
      <c r="R51" s="66" t="s">
        <v>69</v>
      </c>
      <c r="S51" s="66" t="s">
        <v>69</v>
      </c>
      <c r="T51" s="66" t="s">
        <v>69</v>
      </c>
      <c r="U51" s="66" t="s">
        <v>69</v>
      </c>
      <c r="V51" s="66" t="s">
        <v>69</v>
      </c>
      <c r="W51" s="66" t="s">
        <v>69</v>
      </c>
      <c r="X51" s="66" t="s">
        <v>69</v>
      </c>
      <c r="Y51" s="66" t="s">
        <v>69</v>
      </c>
      <c r="Z51" s="66" t="s">
        <v>69</v>
      </c>
      <c r="AA51" s="66" t="s">
        <v>69</v>
      </c>
      <c r="AB51" s="66" t="s">
        <v>69</v>
      </c>
      <c r="AC51" s="67">
        <f>'[2]Ф4 '!BC74</f>
        <v>2.1887495600000002</v>
      </c>
      <c r="AD51" s="67">
        <f>'[2]Ф4 '!BD74</f>
        <v>0.4</v>
      </c>
      <c r="AE51" s="68">
        <f>'[2]Ф4 '!BE74</f>
        <v>0</v>
      </c>
      <c r="AF51" s="68">
        <f>'[2]Ф4 '!BF74</f>
        <v>0</v>
      </c>
      <c r="AG51" s="68">
        <f>'[2]Ф4 '!BG74</f>
        <v>0</v>
      </c>
      <c r="AH51" s="69">
        <f>'[2]Ф4 '!BH74</f>
        <v>0</v>
      </c>
      <c r="AI51" s="69">
        <f>'[2]Ф4 '!BI74</f>
        <v>0</v>
      </c>
      <c r="AJ51" s="66" t="s">
        <v>69</v>
      </c>
      <c r="AK51" s="70">
        <f t="shared" ref="AK51:AQ59" si="12">AC51</f>
        <v>2.1887495600000002</v>
      </c>
      <c r="AL51" s="70">
        <f t="shared" si="12"/>
        <v>0.4</v>
      </c>
      <c r="AM51" s="68">
        <f t="shared" si="12"/>
        <v>0</v>
      </c>
      <c r="AN51" s="69">
        <f t="shared" si="12"/>
        <v>0</v>
      </c>
      <c r="AO51" s="69">
        <f t="shared" si="12"/>
        <v>0</v>
      </c>
      <c r="AP51" s="68">
        <f t="shared" si="12"/>
        <v>0</v>
      </c>
      <c r="AQ51" s="69">
        <f t="shared" si="12"/>
        <v>0</v>
      </c>
    </row>
    <row r="52" spans="1:43" ht="34.5" customHeight="1" outlineLevel="1" x14ac:dyDescent="0.25">
      <c r="A52" s="63" t="s">
        <v>123</v>
      </c>
      <c r="B52" s="64" t="str">
        <f>'[2]Ф4 '!B75</f>
        <v>Реконструкция  КТП- 132 на КТП проходного типа с трансформатором мощностью 400кВА г.Артём</v>
      </c>
      <c r="C52" s="65" t="str">
        <f>'[2]Ф4 '!C75</f>
        <v>Q_ДЭСК_09</v>
      </c>
      <c r="D52" s="66" t="s">
        <v>69</v>
      </c>
      <c r="E52" s="66" t="s">
        <v>69</v>
      </c>
      <c r="F52" s="66" t="s">
        <v>69</v>
      </c>
      <c r="G52" s="66" t="s">
        <v>69</v>
      </c>
      <c r="H52" s="66" t="s">
        <v>69</v>
      </c>
      <c r="I52" s="66" t="s">
        <v>69</v>
      </c>
      <c r="J52" s="66" t="s">
        <v>69</v>
      </c>
      <c r="K52" s="66" t="s">
        <v>69</v>
      </c>
      <c r="L52" s="66" t="s">
        <v>69</v>
      </c>
      <c r="M52" s="66" t="s">
        <v>69</v>
      </c>
      <c r="N52" s="66" t="s">
        <v>69</v>
      </c>
      <c r="O52" s="66" t="s">
        <v>69</v>
      </c>
      <c r="P52" s="66" t="s">
        <v>69</v>
      </c>
      <c r="Q52" s="66" t="s">
        <v>69</v>
      </c>
      <c r="R52" s="66" t="s">
        <v>69</v>
      </c>
      <c r="S52" s="66" t="s">
        <v>69</v>
      </c>
      <c r="T52" s="66" t="s">
        <v>69</v>
      </c>
      <c r="U52" s="66" t="s">
        <v>69</v>
      </c>
      <c r="V52" s="66" t="s">
        <v>69</v>
      </c>
      <c r="W52" s="66" t="s">
        <v>69</v>
      </c>
      <c r="X52" s="66" t="s">
        <v>69</v>
      </c>
      <c r="Y52" s="66" t="s">
        <v>69</v>
      </c>
      <c r="Z52" s="66" t="s">
        <v>69</v>
      </c>
      <c r="AA52" s="66" t="s">
        <v>69</v>
      </c>
      <c r="AB52" s="66" t="s">
        <v>69</v>
      </c>
      <c r="AC52" s="67">
        <f>'[2]Ф4 '!BC75</f>
        <v>3.2225891400000002</v>
      </c>
      <c r="AD52" s="67">
        <f>'[2]Ф4 '!BD75</f>
        <v>0.4</v>
      </c>
      <c r="AE52" s="68">
        <f>'[2]Ф4 '!BE75</f>
        <v>0</v>
      </c>
      <c r="AF52" s="68">
        <f>'[2]Ф4 '!BF75</f>
        <v>0</v>
      </c>
      <c r="AG52" s="68">
        <f>'[2]Ф4 '!BG75</f>
        <v>0</v>
      </c>
      <c r="AH52" s="69">
        <f>'[2]Ф4 '!BH75</f>
        <v>0</v>
      </c>
      <c r="AI52" s="71">
        <f>'[2]Ф4 '!BI75</f>
        <v>3</v>
      </c>
      <c r="AJ52" s="66" t="s">
        <v>69</v>
      </c>
      <c r="AK52" s="70">
        <f t="shared" si="12"/>
        <v>3.2225891400000002</v>
      </c>
      <c r="AL52" s="70">
        <f t="shared" si="12"/>
        <v>0.4</v>
      </c>
      <c r="AM52" s="69">
        <f t="shared" si="12"/>
        <v>0</v>
      </c>
      <c r="AN52" s="69">
        <f t="shared" si="12"/>
        <v>0</v>
      </c>
      <c r="AO52" s="69">
        <f t="shared" si="12"/>
        <v>0</v>
      </c>
      <c r="AP52" s="69">
        <f t="shared" si="12"/>
        <v>0</v>
      </c>
      <c r="AQ52" s="71">
        <f t="shared" si="12"/>
        <v>3</v>
      </c>
    </row>
    <row r="53" spans="1:43" ht="21" customHeight="1" outlineLevel="1" x14ac:dyDescent="0.25">
      <c r="A53" s="63" t="s">
        <v>124</v>
      </c>
      <c r="B53" s="64" t="str">
        <f>'[2]Ф4 '!B76</f>
        <v>Реконструкция КТП-100 на КТП с трансформатором  400кВА г.Артём</v>
      </c>
      <c r="C53" s="65" t="str">
        <f>'[2]Ф4 '!C76</f>
        <v>Q_ДЭСК_10</v>
      </c>
      <c r="D53" s="66" t="s">
        <v>69</v>
      </c>
      <c r="E53" s="66" t="s">
        <v>69</v>
      </c>
      <c r="F53" s="66" t="s">
        <v>69</v>
      </c>
      <c r="G53" s="66" t="s">
        <v>69</v>
      </c>
      <c r="H53" s="66" t="s">
        <v>69</v>
      </c>
      <c r="I53" s="66" t="s">
        <v>69</v>
      </c>
      <c r="J53" s="66" t="s">
        <v>69</v>
      </c>
      <c r="K53" s="66" t="s">
        <v>69</v>
      </c>
      <c r="L53" s="66" t="s">
        <v>69</v>
      </c>
      <c r="M53" s="66" t="s">
        <v>69</v>
      </c>
      <c r="N53" s="66" t="s">
        <v>69</v>
      </c>
      <c r="O53" s="66" t="s">
        <v>69</v>
      </c>
      <c r="P53" s="66" t="s">
        <v>69</v>
      </c>
      <c r="Q53" s="66" t="s">
        <v>69</v>
      </c>
      <c r="R53" s="66" t="s">
        <v>69</v>
      </c>
      <c r="S53" s="66" t="s">
        <v>69</v>
      </c>
      <c r="T53" s="66" t="s">
        <v>69</v>
      </c>
      <c r="U53" s="66" t="s">
        <v>69</v>
      </c>
      <c r="V53" s="66" t="s">
        <v>69</v>
      </c>
      <c r="W53" s="66" t="s">
        <v>69</v>
      </c>
      <c r="X53" s="66" t="s">
        <v>69</v>
      </c>
      <c r="Y53" s="66" t="s">
        <v>69</v>
      </c>
      <c r="Z53" s="66" t="s">
        <v>69</v>
      </c>
      <c r="AA53" s="66" t="s">
        <v>69</v>
      </c>
      <c r="AB53" s="66" t="s">
        <v>69</v>
      </c>
      <c r="AC53" s="67">
        <f>'[2]Ф4 '!BC76</f>
        <v>1.63812198</v>
      </c>
      <c r="AD53" s="67">
        <f>'[2]Ф4 '!BD76</f>
        <v>0.4</v>
      </c>
      <c r="AE53" s="68">
        <f>'[2]Ф4 '!BE76</f>
        <v>0</v>
      </c>
      <c r="AF53" s="68">
        <f>'[2]Ф4 '!BF76</f>
        <v>0</v>
      </c>
      <c r="AG53" s="68">
        <f>'[2]Ф4 '!BG76</f>
        <v>0</v>
      </c>
      <c r="AH53" s="69">
        <f>'[2]Ф4 '!BH76</f>
        <v>0</v>
      </c>
      <c r="AI53" s="69">
        <f>'[2]Ф4 '!BI76</f>
        <v>0</v>
      </c>
      <c r="AJ53" s="66" t="s">
        <v>69</v>
      </c>
      <c r="AK53" s="70">
        <f t="shared" si="12"/>
        <v>1.63812198</v>
      </c>
      <c r="AL53" s="70">
        <f t="shared" si="12"/>
        <v>0.4</v>
      </c>
      <c r="AM53" s="68">
        <f t="shared" si="12"/>
        <v>0</v>
      </c>
      <c r="AN53" s="69">
        <f t="shared" si="12"/>
        <v>0</v>
      </c>
      <c r="AO53" s="69">
        <f t="shared" si="12"/>
        <v>0</v>
      </c>
      <c r="AP53" s="68">
        <f t="shared" si="12"/>
        <v>0</v>
      </c>
      <c r="AQ53" s="68">
        <f t="shared" si="12"/>
        <v>0</v>
      </c>
    </row>
    <row r="54" spans="1:43" ht="21" customHeight="1" outlineLevel="1" x14ac:dyDescent="0.25">
      <c r="A54" s="63" t="s">
        <v>125</v>
      </c>
      <c r="B54" s="64" t="str">
        <f>'[2]Ф4 '!B77</f>
        <v>Реконструкция КТП-64  ул. Спортивная, 55  на КТП-630 кВА г.Находка</v>
      </c>
      <c r="C54" s="65" t="str">
        <f>'[2]Ф4 '!C77</f>
        <v>Q_ДЭСК_11</v>
      </c>
      <c r="D54" s="66" t="s">
        <v>69</v>
      </c>
      <c r="E54" s="66" t="s">
        <v>69</v>
      </c>
      <c r="F54" s="66" t="s">
        <v>69</v>
      </c>
      <c r="G54" s="66" t="s">
        <v>69</v>
      </c>
      <c r="H54" s="66" t="s">
        <v>69</v>
      </c>
      <c r="I54" s="66" t="s">
        <v>69</v>
      </c>
      <c r="J54" s="66" t="s">
        <v>69</v>
      </c>
      <c r="K54" s="66" t="s">
        <v>69</v>
      </c>
      <c r="L54" s="66" t="s">
        <v>69</v>
      </c>
      <c r="M54" s="66" t="s">
        <v>69</v>
      </c>
      <c r="N54" s="66" t="s">
        <v>69</v>
      </c>
      <c r="O54" s="66" t="s">
        <v>69</v>
      </c>
      <c r="P54" s="66" t="s">
        <v>69</v>
      </c>
      <c r="Q54" s="66" t="s">
        <v>69</v>
      </c>
      <c r="R54" s="66" t="s">
        <v>69</v>
      </c>
      <c r="S54" s="66" t="s">
        <v>69</v>
      </c>
      <c r="T54" s="66" t="s">
        <v>69</v>
      </c>
      <c r="U54" s="66" t="s">
        <v>69</v>
      </c>
      <c r="V54" s="66" t="s">
        <v>69</v>
      </c>
      <c r="W54" s="66" t="s">
        <v>69</v>
      </c>
      <c r="X54" s="66" t="s">
        <v>69</v>
      </c>
      <c r="Y54" s="66" t="s">
        <v>69</v>
      </c>
      <c r="Z54" s="66" t="s">
        <v>69</v>
      </c>
      <c r="AA54" s="66" t="s">
        <v>69</v>
      </c>
      <c r="AB54" s="66" t="s">
        <v>69</v>
      </c>
      <c r="AC54" s="67">
        <f>'[2]Ф4 '!BC77</f>
        <v>2.5302741200000001</v>
      </c>
      <c r="AD54" s="67">
        <f>'[2]Ф4 '!BD77</f>
        <v>0.63</v>
      </c>
      <c r="AE54" s="68">
        <f>'[2]Ф4 '!BE77</f>
        <v>0</v>
      </c>
      <c r="AF54" s="68">
        <f>'[2]Ф4 '!BF77</f>
        <v>0</v>
      </c>
      <c r="AG54" s="68">
        <f>'[2]Ф4 '!BG77</f>
        <v>0</v>
      </c>
      <c r="AH54" s="69">
        <f>'[2]Ф4 '!BH77</f>
        <v>0</v>
      </c>
      <c r="AI54" s="69">
        <f>'[2]Ф4 '!BI77</f>
        <v>0</v>
      </c>
      <c r="AJ54" s="66" t="s">
        <v>69</v>
      </c>
      <c r="AK54" s="70">
        <f t="shared" si="12"/>
        <v>2.5302741200000001</v>
      </c>
      <c r="AL54" s="70">
        <f t="shared" si="12"/>
        <v>0.63</v>
      </c>
      <c r="AM54" s="68">
        <f t="shared" si="12"/>
        <v>0</v>
      </c>
      <c r="AN54" s="69">
        <f t="shared" si="12"/>
        <v>0</v>
      </c>
      <c r="AO54" s="69">
        <f t="shared" si="12"/>
        <v>0</v>
      </c>
      <c r="AP54" s="68">
        <f t="shared" si="12"/>
        <v>0</v>
      </c>
      <c r="AQ54" s="68">
        <f t="shared" si="12"/>
        <v>0</v>
      </c>
    </row>
    <row r="55" spans="1:43" ht="21" customHeight="1" outlineLevel="1" x14ac:dyDescent="0.25">
      <c r="A55" s="63" t="s">
        <v>126</v>
      </c>
      <c r="B55" s="64" t="str">
        <f>'[2]Ф4 '!B78</f>
        <v>Реконструкция КТП-248  ул. Крещенская  на КТП-630 кВА г.Находка</v>
      </c>
      <c r="C55" s="65" t="str">
        <f>'[2]Ф4 '!C78</f>
        <v>Q_ДЭСК_12</v>
      </c>
      <c r="D55" s="66" t="s">
        <v>69</v>
      </c>
      <c r="E55" s="66" t="s">
        <v>69</v>
      </c>
      <c r="F55" s="66" t="s">
        <v>69</v>
      </c>
      <c r="G55" s="66" t="s">
        <v>69</v>
      </c>
      <c r="H55" s="66" t="s">
        <v>69</v>
      </c>
      <c r="I55" s="66" t="s">
        <v>69</v>
      </c>
      <c r="J55" s="66" t="s">
        <v>69</v>
      </c>
      <c r="K55" s="66" t="s">
        <v>69</v>
      </c>
      <c r="L55" s="66" t="s">
        <v>69</v>
      </c>
      <c r="M55" s="66" t="s">
        <v>69</v>
      </c>
      <c r="N55" s="66" t="s">
        <v>69</v>
      </c>
      <c r="O55" s="66" t="s">
        <v>69</v>
      </c>
      <c r="P55" s="66" t="s">
        <v>69</v>
      </c>
      <c r="Q55" s="66" t="s">
        <v>69</v>
      </c>
      <c r="R55" s="66" t="s">
        <v>69</v>
      </c>
      <c r="S55" s="66" t="s">
        <v>69</v>
      </c>
      <c r="T55" s="66" t="s">
        <v>69</v>
      </c>
      <c r="U55" s="66" t="s">
        <v>69</v>
      </c>
      <c r="V55" s="66" t="s">
        <v>69</v>
      </c>
      <c r="W55" s="66" t="s">
        <v>69</v>
      </c>
      <c r="X55" s="66" t="s">
        <v>69</v>
      </c>
      <c r="Y55" s="66" t="s">
        <v>69</v>
      </c>
      <c r="Z55" s="66" t="s">
        <v>69</v>
      </c>
      <c r="AA55" s="66" t="s">
        <v>69</v>
      </c>
      <c r="AB55" s="66" t="s">
        <v>69</v>
      </c>
      <c r="AC55" s="67">
        <f>'[2]Ф4 '!BC78</f>
        <v>2.5302741200000001</v>
      </c>
      <c r="AD55" s="67">
        <f>'[2]Ф4 '!BD78</f>
        <v>0.63</v>
      </c>
      <c r="AE55" s="68">
        <f>'[2]Ф4 '!BE78</f>
        <v>0</v>
      </c>
      <c r="AF55" s="68">
        <f>'[2]Ф4 '!BF78</f>
        <v>0</v>
      </c>
      <c r="AG55" s="68">
        <f>'[2]Ф4 '!BG78</f>
        <v>0</v>
      </c>
      <c r="AH55" s="69">
        <f>'[2]Ф4 '!BH78</f>
        <v>0</v>
      </c>
      <c r="AI55" s="69">
        <f>'[2]Ф4 '!BI78</f>
        <v>0</v>
      </c>
      <c r="AJ55" s="66" t="s">
        <v>69</v>
      </c>
      <c r="AK55" s="70">
        <f t="shared" si="12"/>
        <v>2.5302741200000001</v>
      </c>
      <c r="AL55" s="70">
        <f t="shared" si="12"/>
        <v>0.63</v>
      </c>
      <c r="AM55" s="68">
        <f t="shared" si="12"/>
        <v>0</v>
      </c>
      <c r="AN55" s="69">
        <f t="shared" si="12"/>
        <v>0</v>
      </c>
      <c r="AO55" s="69">
        <f t="shared" si="12"/>
        <v>0</v>
      </c>
      <c r="AP55" s="68">
        <f t="shared" si="12"/>
        <v>0</v>
      </c>
      <c r="AQ55" s="68">
        <f t="shared" si="12"/>
        <v>0</v>
      </c>
    </row>
    <row r="56" spans="1:43" ht="36" customHeight="1" outlineLevel="1" x14ac:dyDescent="0.25">
      <c r="A56" s="63" t="s">
        <v>127</v>
      </c>
      <c r="B56" s="64" t="str">
        <f>'[2]Ф4 '!B86</f>
        <v>Реконструкция СТП-311 на КТП-6/0,4кВ с трансформатором 630 кВА г.Артём</v>
      </c>
      <c r="C56" s="65" t="str">
        <f>'[2]Ф4 '!C86</f>
        <v>Q_ДЭСК_84</v>
      </c>
      <c r="D56" s="66" t="s">
        <v>69</v>
      </c>
      <c r="E56" s="66" t="s">
        <v>69</v>
      </c>
      <c r="F56" s="66" t="s">
        <v>69</v>
      </c>
      <c r="G56" s="66" t="s">
        <v>69</v>
      </c>
      <c r="H56" s="66" t="s">
        <v>69</v>
      </c>
      <c r="I56" s="66" t="s">
        <v>69</v>
      </c>
      <c r="J56" s="66" t="s">
        <v>69</v>
      </c>
      <c r="K56" s="66" t="s">
        <v>69</v>
      </c>
      <c r="L56" s="66" t="s">
        <v>69</v>
      </c>
      <c r="M56" s="66" t="s">
        <v>69</v>
      </c>
      <c r="N56" s="66" t="s">
        <v>69</v>
      </c>
      <c r="O56" s="66" t="s">
        <v>69</v>
      </c>
      <c r="P56" s="66" t="s">
        <v>69</v>
      </c>
      <c r="Q56" s="66" t="s">
        <v>69</v>
      </c>
      <c r="R56" s="66" t="s">
        <v>69</v>
      </c>
      <c r="S56" s="66" t="s">
        <v>69</v>
      </c>
      <c r="T56" s="66" t="s">
        <v>69</v>
      </c>
      <c r="U56" s="66" t="s">
        <v>69</v>
      </c>
      <c r="V56" s="66" t="s">
        <v>69</v>
      </c>
      <c r="W56" s="66" t="s">
        <v>69</v>
      </c>
      <c r="X56" s="66" t="s">
        <v>69</v>
      </c>
      <c r="Y56" s="66" t="s">
        <v>69</v>
      </c>
      <c r="Z56" s="66" t="s">
        <v>69</v>
      </c>
      <c r="AA56" s="66" t="s">
        <v>69</v>
      </c>
      <c r="AB56" s="66" t="s">
        <v>69</v>
      </c>
      <c r="AC56" s="67">
        <f>'[2]Ф4 '!BC86</f>
        <v>2.3173807800000001</v>
      </c>
      <c r="AD56" s="67">
        <f>'[2]Ф4 '!BD86</f>
        <v>0.63</v>
      </c>
      <c r="AE56" s="68">
        <f>'[2]Ф4 '!BE79</f>
        <v>0</v>
      </c>
      <c r="AF56" s="68">
        <f>'[2]Ф4 '!BF79</f>
        <v>0</v>
      </c>
      <c r="AG56" s="68">
        <f>'[2]Ф4 '!BG79</f>
        <v>0</v>
      </c>
      <c r="AH56" s="69">
        <f>'[2]Ф4 '!BH79</f>
        <v>0</v>
      </c>
      <c r="AI56" s="69">
        <f>'[2]Ф4 '!BI79</f>
        <v>0</v>
      </c>
      <c r="AJ56" s="66" t="s">
        <v>69</v>
      </c>
      <c r="AK56" s="70">
        <f t="shared" si="12"/>
        <v>2.3173807800000001</v>
      </c>
      <c r="AL56" s="70">
        <f t="shared" si="12"/>
        <v>0.63</v>
      </c>
      <c r="AM56" s="68">
        <f t="shared" si="12"/>
        <v>0</v>
      </c>
      <c r="AN56" s="69">
        <f t="shared" si="12"/>
        <v>0</v>
      </c>
      <c r="AO56" s="69">
        <f t="shared" si="12"/>
        <v>0</v>
      </c>
      <c r="AP56" s="68">
        <f t="shared" si="12"/>
        <v>0</v>
      </c>
      <c r="AQ56" s="68">
        <f t="shared" si="12"/>
        <v>0</v>
      </c>
    </row>
    <row r="57" spans="1:43" ht="39.75" customHeight="1" outlineLevel="1" x14ac:dyDescent="0.25">
      <c r="A57" s="63" t="s">
        <v>128</v>
      </c>
      <c r="B57" s="64" t="str">
        <f>'[2]Ф4 '!B87</f>
        <v>Реконструкция СТП-Аралова,СТП-Гуллер на КТП-6/0,4кВ проходного типа с трансформатором  630кВА г.Артём</v>
      </c>
      <c r="C57" s="65" t="str">
        <f>'[2]Ф4 '!C87</f>
        <v>Q_ДЭСК_85</v>
      </c>
      <c r="D57" s="66" t="s">
        <v>69</v>
      </c>
      <c r="E57" s="66" t="s">
        <v>69</v>
      </c>
      <c r="F57" s="66" t="s">
        <v>69</v>
      </c>
      <c r="G57" s="66" t="s">
        <v>69</v>
      </c>
      <c r="H57" s="66" t="s">
        <v>69</v>
      </c>
      <c r="I57" s="66" t="s">
        <v>69</v>
      </c>
      <c r="J57" s="66" t="s">
        <v>69</v>
      </c>
      <c r="K57" s="66" t="s">
        <v>69</v>
      </c>
      <c r="L57" s="66" t="s">
        <v>69</v>
      </c>
      <c r="M57" s="66" t="s">
        <v>69</v>
      </c>
      <c r="N57" s="66" t="s">
        <v>69</v>
      </c>
      <c r="O57" s="66" t="s">
        <v>69</v>
      </c>
      <c r="P57" s="66" t="s">
        <v>69</v>
      </c>
      <c r="Q57" s="66" t="s">
        <v>69</v>
      </c>
      <c r="R57" s="66" t="s">
        <v>69</v>
      </c>
      <c r="S57" s="66" t="s">
        <v>69</v>
      </c>
      <c r="T57" s="66" t="s">
        <v>69</v>
      </c>
      <c r="U57" s="66" t="s">
        <v>69</v>
      </c>
      <c r="V57" s="66" t="s">
        <v>69</v>
      </c>
      <c r="W57" s="66" t="s">
        <v>69</v>
      </c>
      <c r="X57" s="66" t="s">
        <v>69</v>
      </c>
      <c r="Y57" s="66" t="s">
        <v>69</v>
      </c>
      <c r="Z57" s="66" t="s">
        <v>69</v>
      </c>
      <c r="AA57" s="66" t="s">
        <v>69</v>
      </c>
      <c r="AB57" s="66" t="s">
        <v>69</v>
      </c>
      <c r="AC57" s="67">
        <f>'[2]Ф4 '!BC87</f>
        <v>3.0558703899999999</v>
      </c>
      <c r="AD57" s="67">
        <f>'[2]Ф4 '!BD87</f>
        <v>0.63</v>
      </c>
      <c r="AE57" s="69">
        <f>'[2]Ф4 '!BE87</f>
        <v>0</v>
      </c>
      <c r="AF57" s="69">
        <f>'[2]Ф4 '!BF87</f>
        <v>0</v>
      </c>
      <c r="AG57" s="69">
        <f>'[2]Ф4 '!BG87</f>
        <v>0</v>
      </c>
      <c r="AH57" s="69">
        <f>'[2]Ф4 '!BH87</f>
        <v>0</v>
      </c>
      <c r="AI57" s="71">
        <f>'[2]Ф4 '!BI87</f>
        <v>2</v>
      </c>
      <c r="AJ57" s="66" t="s">
        <v>69</v>
      </c>
      <c r="AK57" s="70">
        <f t="shared" si="12"/>
        <v>3.0558703899999999</v>
      </c>
      <c r="AL57" s="70">
        <f t="shared" si="12"/>
        <v>0.63</v>
      </c>
      <c r="AM57" s="68">
        <f t="shared" si="12"/>
        <v>0</v>
      </c>
      <c r="AN57" s="69">
        <f t="shared" si="12"/>
        <v>0</v>
      </c>
      <c r="AO57" s="69">
        <f t="shared" si="12"/>
        <v>0</v>
      </c>
      <c r="AP57" s="68">
        <f t="shared" si="12"/>
        <v>0</v>
      </c>
      <c r="AQ57" s="68">
        <f t="shared" si="12"/>
        <v>2</v>
      </c>
    </row>
    <row r="58" spans="1:43" ht="21" customHeight="1" outlineLevel="1" x14ac:dyDescent="0.25">
      <c r="A58" s="63" t="s">
        <v>129</v>
      </c>
      <c r="B58" s="64" t="str">
        <f>'[2]Ф4 '!B101</f>
        <v>Реконструкция КТП № 8  ПС "ИМАН" Ф. № 9 г. Дальнереченск</v>
      </c>
      <c r="C58" s="65" t="str">
        <f>'[2]Ф4 '!C101</f>
        <v>R_ДЭСК_01</v>
      </c>
      <c r="D58" s="66" t="s">
        <v>69</v>
      </c>
      <c r="E58" s="66" t="s">
        <v>69</v>
      </c>
      <c r="F58" s="66" t="s">
        <v>69</v>
      </c>
      <c r="G58" s="66" t="s">
        <v>69</v>
      </c>
      <c r="H58" s="66" t="s">
        <v>69</v>
      </c>
      <c r="I58" s="66" t="s">
        <v>69</v>
      </c>
      <c r="J58" s="66" t="s">
        <v>69</v>
      </c>
      <c r="K58" s="66" t="s">
        <v>69</v>
      </c>
      <c r="L58" s="66" t="s">
        <v>69</v>
      </c>
      <c r="M58" s="66" t="s">
        <v>69</v>
      </c>
      <c r="N58" s="66" t="s">
        <v>69</v>
      </c>
      <c r="O58" s="66" t="s">
        <v>69</v>
      </c>
      <c r="P58" s="66" t="s">
        <v>69</v>
      </c>
      <c r="Q58" s="66" t="s">
        <v>69</v>
      </c>
      <c r="R58" s="66" t="s">
        <v>69</v>
      </c>
      <c r="S58" s="66" t="s">
        <v>69</v>
      </c>
      <c r="T58" s="66" t="s">
        <v>69</v>
      </c>
      <c r="U58" s="66" t="s">
        <v>69</v>
      </c>
      <c r="V58" s="66" t="s">
        <v>69</v>
      </c>
      <c r="W58" s="66" t="s">
        <v>69</v>
      </c>
      <c r="X58" s="66" t="s">
        <v>69</v>
      </c>
      <c r="Y58" s="66" t="s">
        <v>69</v>
      </c>
      <c r="Z58" s="66" t="s">
        <v>69</v>
      </c>
      <c r="AA58" s="66" t="s">
        <v>69</v>
      </c>
      <c r="AB58" s="66" t="s">
        <v>69</v>
      </c>
      <c r="AC58" s="67">
        <f>'[2]Ф4 '!BC101</f>
        <v>2.0691307999999999</v>
      </c>
      <c r="AD58" s="67">
        <f>'[2]Ф4 '!BD101</f>
        <v>0.4</v>
      </c>
      <c r="AE58" s="68">
        <f>'[2]Ф4 '!BE81</f>
        <v>0</v>
      </c>
      <c r="AF58" s="68">
        <f>'[2]Ф4 '!BF81</f>
        <v>0</v>
      </c>
      <c r="AG58" s="68">
        <f>'[2]Ф4 '!BG81</f>
        <v>0</v>
      </c>
      <c r="AH58" s="69">
        <f>'[2]Ф4 '!BH81</f>
        <v>0</v>
      </c>
      <c r="AI58" s="69">
        <f>'[2]Ф4 '!BI81</f>
        <v>0</v>
      </c>
      <c r="AJ58" s="66" t="s">
        <v>69</v>
      </c>
      <c r="AK58" s="70">
        <f t="shared" si="12"/>
        <v>2.0691307999999999</v>
      </c>
      <c r="AL58" s="70">
        <f t="shared" si="12"/>
        <v>0.4</v>
      </c>
      <c r="AM58" s="68">
        <f t="shared" si="12"/>
        <v>0</v>
      </c>
      <c r="AN58" s="69">
        <f t="shared" si="12"/>
        <v>0</v>
      </c>
      <c r="AO58" s="69">
        <f t="shared" si="12"/>
        <v>0</v>
      </c>
      <c r="AP58" s="68">
        <f t="shared" si="12"/>
        <v>0</v>
      </c>
      <c r="AQ58" s="68">
        <f t="shared" si="12"/>
        <v>0</v>
      </c>
    </row>
    <row r="59" spans="1:43" ht="21" customHeight="1" outlineLevel="1" x14ac:dyDescent="0.25">
      <c r="A59" s="63" t="s">
        <v>130</v>
      </c>
      <c r="B59" s="64" t="str">
        <f>'[2]Ф4 '!B102</f>
        <v>Реконструкция КТП  № 133 ПС "ИМАН" Ф. № 9 г.Дальнереченск</v>
      </c>
      <c r="C59" s="65" t="str">
        <f>'[2]Ф4 '!C102</f>
        <v>R_ДЭСК_02</v>
      </c>
      <c r="D59" s="66" t="s">
        <v>69</v>
      </c>
      <c r="E59" s="66" t="s">
        <v>69</v>
      </c>
      <c r="F59" s="66" t="s">
        <v>69</v>
      </c>
      <c r="G59" s="66" t="s">
        <v>69</v>
      </c>
      <c r="H59" s="66" t="s">
        <v>69</v>
      </c>
      <c r="I59" s="66" t="s">
        <v>69</v>
      </c>
      <c r="J59" s="66" t="s">
        <v>69</v>
      </c>
      <c r="K59" s="66" t="s">
        <v>69</v>
      </c>
      <c r="L59" s="66" t="s">
        <v>69</v>
      </c>
      <c r="M59" s="66" t="s">
        <v>69</v>
      </c>
      <c r="N59" s="66" t="s">
        <v>69</v>
      </c>
      <c r="O59" s="66" t="s">
        <v>69</v>
      </c>
      <c r="P59" s="66" t="s">
        <v>69</v>
      </c>
      <c r="Q59" s="66" t="s">
        <v>69</v>
      </c>
      <c r="R59" s="66" t="s">
        <v>69</v>
      </c>
      <c r="S59" s="66" t="s">
        <v>69</v>
      </c>
      <c r="T59" s="66" t="s">
        <v>69</v>
      </c>
      <c r="U59" s="66" t="s">
        <v>69</v>
      </c>
      <c r="V59" s="66" t="s">
        <v>69</v>
      </c>
      <c r="W59" s="66" t="s">
        <v>69</v>
      </c>
      <c r="X59" s="66" t="s">
        <v>69</v>
      </c>
      <c r="Y59" s="66" t="s">
        <v>69</v>
      </c>
      <c r="Z59" s="66" t="s">
        <v>69</v>
      </c>
      <c r="AA59" s="66" t="s">
        <v>69</v>
      </c>
      <c r="AB59" s="66" t="s">
        <v>69</v>
      </c>
      <c r="AC59" s="67">
        <f>'[2]Ф4 '!BC102</f>
        <v>2.1508015899999999</v>
      </c>
      <c r="AD59" s="67">
        <f>'[2]Ф4 '!BD102</f>
        <v>0.63</v>
      </c>
      <c r="AE59" s="68">
        <f>'[2]Ф4 '!BE82</f>
        <v>0</v>
      </c>
      <c r="AF59" s="68">
        <f>'[2]Ф4 '!BF82</f>
        <v>0</v>
      </c>
      <c r="AG59" s="68">
        <f>'[2]Ф4 '!BG82</f>
        <v>0</v>
      </c>
      <c r="AH59" s="69">
        <f>'[2]Ф4 '!BH82</f>
        <v>0</v>
      </c>
      <c r="AI59" s="69">
        <f>'[2]Ф4 '!BI82</f>
        <v>0</v>
      </c>
      <c r="AJ59" s="66" t="s">
        <v>69</v>
      </c>
      <c r="AK59" s="70">
        <f t="shared" si="12"/>
        <v>2.1508015899999999</v>
      </c>
      <c r="AL59" s="70">
        <f t="shared" si="12"/>
        <v>0.63</v>
      </c>
      <c r="AM59" s="68">
        <f t="shared" si="12"/>
        <v>0</v>
      </c>
      <c r="AN59" s="69">
        <f t="shared" si="12"/>
        <v>0</v>
      </c>
      <c r="AO59" s="69">
        <f t="shared" si="12"/>
        <v>0</v>
      </c>
      <c r="AP59" s="68">
        <f t="shared" si="12"/>
        <v>0</v>
      </c>
      <c r="AQ59" s="68">
        <f t="shared" si="12"/>
        <v>0</v>
      </c>
    </row>
    <row r="60" spans="1:43" ht="30" outlineLevel="1" x14ac:dyDescent="0.25">
      <c r="A60" s="49" t="s">
        <v>131</v>
      </c>
      <c r="B60" s="50" t="s">
        <v>132</v>
      </c>
      <c r="C60" s="41" t="s">
        <v>69</v>
      </c>
      <c r="D60" s="41" t="s">
        <v>69</v>
      </c>
      <c r="E60" s="41" t="s">
        <v>69</v>
      </c>
      <c r="F60" s="41" t="s">
        <v>69</v>
      </c>
      <c r="G60" s="41" t="s">
        <v>69</v>
      </c>
      <c r="H60" s="41" t="s">
        <v>69</v>
      </c>
      <c r="I60" s="41" t="s">
        <v>69</v>
      </c>
      <c r="J60" s="41" t="s">
        <v>69</v>
      </c>
      <c r="K60" s="41" t="s">
        <v>69</v>
      </c>
      <c r="L60" s="41" t="s">
        <v>69</v>
      </c>
      <c r="M60" s="41" t="s">
        <v>69</v>
      </c>
      <c r="N60" s="41" t="s">
        <v>69</v>
      </c>
      <c r="O60" s="41" t="s">
        <v>69</v>
      </c>
      <c r="P60" s="41" t="s">
        <v>69</v>
      </c>
      <c r="Q60" s="41" t="s">
        <v>69</v>
      </c>
      <c r="R60" s="41" t="s">
        <v>69</v>
      </c>
      <c r="S60" s="41" t="s">
        <v>69</v>
      </c>
      <c r="T60" s="41" t="s">
        <v>69</v>
      </c>
      <c r="U60" s="41" t="s">
        <v>69</v>
      </c>
      <c r="V60" s="41" t="s">
        <v>69</v>
      </c>
      <c r="W60" s="41" t="s">
        <v>69</v>
      </c>
      <c r="X60" s="41" t="s">
        <v>69</v>
      </c>
      <c r="Y60" s="41" t="s">
        <v>69</v>
      </c>
      <c r="Z60" s="41" t="s">
        <v>69</v>
      </c>
      <c r="AA60" s="41" t="s">
        <v>69</v>
      </c>
      <c r="AB60" s="41" t="s">
        <v>69</v>
      </c>
      <c r="AC60" s="53">
        <f>SUM(AC61:AC65)</f>
        <v>4.9149181799999999</v>
      </c>
      <c r="AD60" s="53">
        <f t="shared" ref="AD60:AQ60" si="13">SUM(AD61:AD65)</f>
        <v>1.03</v>
      </c>
      <c r="AE60" s="55">
        <f t="shared" si="13"/>
        <v>0</v>
      </c>
      <c r="AF60" s="55">
        <f t="shared" si="13"/>
        <v>0</v>
      </c>
      <c r="AG60" s="55">
        <f t="shared" si="13"/>
        <v>0</v>
      </c>
      <c r="AH60" s="55">
        <f t="shared" si="13"/>
        <v>0</v>
      </c>
      <c r="AI60" s="54">
        <f t="shared" si="13"/>
        <v>13</v>
      </c>
      <c r="AJ60" s="55">
        <f t="shared" si="13"/>
        <v>0</v>
      </c>
      <c r="AK60" s="53">
        <f t="shared" si="13"/>
        <v>4.9149181799999999</v>
      </c>
      <c r="AL60" s="53">
        <f t="shared" si="13"/>
        <v>1.03</v>
      </c>
      <c r="AM60" s="55">
        <f t="shared" si="13"/>
        <v>0</v>
      </c>
      <c r="AN60" s="55">
        <f t="shared" si="13"/>
        <v>0</v>
      </c>
      <c r="AO60" s="55">
        <f t="shared" si="13"/>
        <v>0</v>
      </c>
      <c r="AP60" s="55">
        <f t="shared" si="13"/>
        <v>0</v>
      </c>
      <c r="AQ60" s="54">
        <f t="shared" si="13"/>
        <v>13</v>
      </c>
    </row>
    <row r="61" spans="1:43" ht="27" customHeight="1" outlineLevel="1" x14ac:dyDescent="0.25">
      <c r="A61" s="63" t="s">
        <v>133</v>
      </c>
      <c r="B61" s="72" t="str">
        <f>'[2]Ф4 '!B117</f>
        <v>Замена камер КСО в ТП-57 Ф-8 от ПС-220/35/10кВ "Лесозаводск"</v>
      </c>
      <c r="C61" s="73" t="str">
        <f>'[2]Ф4 '!C117</f>
        <v>R_ДЭСК_03</v>
      </c>
      <c r="D61" s="74" t="s">
        <v>69</v>
      </c>
      <c r="E61" s="74" t="s">
        <v>69</v>
      </c>
      <c r="F61" s="74" t="s">
        <v>69</v>
      </c>
      <c r="G61" s="74" t="s">
        <v>69</v>
      </c>
      <c r="H61" s="74" t="s">
        <v>69</v>
      </c>
      <c r="I61" s="74" t="s">
        <v>69</v>
      </c>
      <c r="J61" s="74" t="s">
        <v>69</v>
      </c>
      <c r="K61" s="74" t="s">
        <v>69</v>
      </c>
      <c r="L61" s="74" t="s">
        <v>69</v>
      </c>
      <c r="M61" s="74" t="s">
        <v>69</v>
      </c>
      <c r="N61" s="74" t="s">
        <v>69</v>
      </c>
      <c r="O61" s="74" t="s">
        <v>69</v>
      </c>
      <c r="P61" s="74" t="s">
        <v>69</v>
      </c>
      <c r="Q61" s="74" t="s">
        <v>69</v>
      </c>
      <c r="R61" s="74" t="s">
        <v>69</v>
      </c>
      <c r="S61" s="74" t="s">
        <v>69</v>
      </c>
      <c r="T61" s="74" t="s">
        <v>69</v>
      </c>
      <c r="U61" s="74" t="s">
        <v>69</v>
      </c>
      <c r="V61" s="74" t="s">
        <v>69</v>
      </c>
      <c r="W61" s="74" t="s">
        <v>69</v>
      </c>
      <c r="X61" s="74" t="s">
        <v>69</v>
      </c>
      <c r="Y61" s="74" t="s">
        <v>69</v>
      </c>
      <c r="Z61" s="74" t="s">
        <v>69</v>
      </c>
      <c r="AA61" s="74" t="s">
        <v>69</v>
      </c>
      <c r="AB61" s="74" t="s">
        <v>69</v>
      </c>
      <c r="AC61" s="75">
        <f>'[2]Ф4 '!BC117</f>
        <v>0.70880228000000001</v>
      </c>
      <c r="AD61" s="76">
        <f>'[2]Ф4 '!BD117</f>
        <v>0</v>
      </c>
      <c r="AE61" s="76">
        <f>'[2]Ф4 '!BE117</f>
        <v>0</v>
      </c>
      <c r="AF61" s="76">
        <f>'[2]Ф4 '!BF117</f>
        <v>0</v>
      </c>
      <c r="AG61" s="76">
        <f>'[2]Ф4 '!BG117</f>
        <v>0</v>
      </c>
      <c r="AH61" s="77">
        <f>'[2]Ф4 '!BH117</f>
        <v>0</v>
      </c>
      <c r="AI61" s="78">
        <f>'[2]Ф4 '!BI117</f>
        <v>6</v>
      </c>
      <c r="AJ61" s="74" t="s">
        <v>69</v>
      </c>
      <c r="AK61" s="79">
        <f t="shared" ref="AK61:AQ65" si="14">AC61</f>
        <v>0.70880228000000001</v>
      </c>
      <c r="AL61" s="74">
        <f t="shared" si="14"/>
        <v>0</v>
      </c>
      <c r="AM61" s="74">
        <f t="shared" si="14"/>
        <v>0</v>
      </c>
      <c r="AN61" s="74">
        <f t="shared" si="14"/>
        <v>0</v>
      </c>
      <c r="AO61" s="74">
        <f t="shared" si="14"/>
        <v>0</v>
      </c>
      <c r="AP61" s="77">
        <f t="shared" si="14"/>
        <v>0</v>
      </c>
      <c r="AQ61" s="78">
        <f t="shared" si="14"/>
        <v>6</v>
      </c>
    </row>
    <row r="62" spans="1:43" ht="27" customHeight="1" outlineLevel="1" x14ac:dyDescent="0.25">
      <c r="A62" s="63" t="s">
        <v>134</v>
      </c>
      <c r="B62" s="72" t="str">
        <f>'[2]Ф4 '!B118</f>
        <v>Замена камер КСО в ТП-102 Ф-22 от ПС-220/35/10кВ "Лесозаводск"</v>
      </c>
      <c r="C62" s="73" t="str">
        <f>'[2]Ф4 '!C118</f>
        <v>R_ДЭСК_04</v>
      </c>
      <c r="D62" s="74" t="s">
        <v>69</v>
      </c>
      <c r="E62" s="74" t="s">
        <v>69</v>
      </c>
      <c r="F62" s="74" t="s">
        <v>69</v>
      </c>
      <c r="G62" s="74" t="s">
        <v>69</v>
      </c>
      <c r="H62" s="74" t="s">
        <v>69</v>
      </c>
      <c r="I62" s="74" t="s">
        <v>69</v>
      </c>
      <c r="J62" s="74" t="s">
        <v>69</v>
      </c>
      <c r="K62" s="74" t="s">
        <v>69</v>
      </c>
      <c r="L62" s="74" t="s">
        <v>69</v>
      </c>
      <c r="M62" s="74" t="s">
        <v>69</v>
      </c>
      <c r="N62" s="74" t="s">
        <v>69</v>
      </c>
      <c r="O62" s="74" t="s">
        <v>69</v>
      </c>
      <c r="P62" s="74" t="s">
        <v>69</v>
      </c>
      <c r="Q62" s="74" t="s">
        <v>69</v>
      </c>
      <c r="R62" s="74" t="s">
        <v>69</v>
      </c>
      <c r="S62" s="74" t="s">
        <v>69</v>
      </c>
      <c r="T62" s="74" t="s">
        <v>69</v>
      </c>
      <c r="U62" s="74" t="s">
        <v>69</v>
      </c>
      <c r="V62" s="74" t="s">
        <v>69</v>
      </c>
      <c r="W62" s="74" t="s">
        <v>69</v>
      </c>
      <c r="X62" s="74" t="s">
        <v>69</v>
      </c>
      <c r="Y62" s="74" t="s">
        <v>69</v>
      </c>
      <c r="Z62" s="74" t="s">
        <v>69</v>
      </c>
      <c r="AA62" s="74" t="s">
        <v>69</v>
      </c>
      <c r="AB62" s="74" t="s">
        <v>69</v>
      </c>
      <c r="AC62" s="75">
        <f>'[2]Ф4 '!BC118</f>
        <v>0.59605660999999999</v>
      </c>
      <c r="AD62" s="76">
        <f>'[2]Ф4 '!BD118</f>
        <v>0</v>
      </c>
      <c r="AE62" s="76">
        <f>'[2]Ф4 '!BE113</f>
        <v>0</v>
      </c>
      <c r="AF62" s="76">
        <f>'[2]Ф4 '!BF113</f>
        <v>0</v>
      </c>
      <c r="AG62" s="76">
        <f>'[2]Ф4 '!BG113</f>
        <v>0</v>
      </c>
      <c r="AH62" s="77">
        <f>'[2]Ф4 '!BH118</f>
        <v>0</v>
      </c>
      <c r="AI62" s="78">
        <f>'[2]Ф4 '!BI118</f>
        <v>5</v>
      </c>
      <c r="AJ62" s="74" t="s">
        <v>69</v>
      </c>
      <c r="AK62" s="79">
        <f t="shared" si="14"/>
        <v>0.59605660999999999</v>
      </c>
      <c r="AL62" s="74">
        <f t="shared" si="14"/>
        <v>0</v>
      </c>
      <c r="AM62" s="74">
        <f t="shared" si="14"/>
        <v>0</v>
      </c>
      <c r="AN62" s="74">
        <f t="shared" si="14"/>
        <v>0</v>
      </c>
      <c r="AO62" s="74">
        <f t="shared" si="14"/>
        <v>0</v>
      </c>
      <c r="AP62" s="77">
        <f t="shared" si="14"/>
        <v>0</v>
      </c>
      <c r="AQ62" s="78">
        <f t="shared" si="14"/>
        <v>5</v>
      </c>
    </row>
    <row r="63" spans="1:43" ht="35.25" customHeight="1" outlineLevel="1" x14ac:dyDescent="0.25">
      <c r="A63" s="63" t="s">
        <v>135</v>
      </c>
      <c r="B63" s="72" t="str">
        <f>'[2]Ф4 '!B119</f>
        <v>Замена силового трансформатора ТП-82 (630кВА) Ф-21 от ПС-220/35/10кВ "Лесозаводск"</v>
      </c>
      <c r="C63" s="73" t="str">
        <f>'[2]Ф4 '!C119</f>
        <v>R_ДЭСК_05</v>
      </c>
      <c r="D63" s="74" t="s">
        <v>69</v>
      </c>
      <c r="E63" s="74" t="s">
        <v>69</v>
      </c>
      <c r="F63" s="74" t="s">
        <v>69</v>
      </c>
      <c r="G63" s="74" t="s">
        <v>69</v>
      </c>
      <c r="H63" s="74" t="s">
        <v>69</v>
      </c>
      <c r="I63" s="74" t="s">
        <v>69</v>
      </c>
      <c r="J63" s="74" t="s">
        <v>69</v>
      </c>
      <c r="K63" s="74" t="s">
        <v>69</v>
      </c>
      <c r="L63" s="74" t="s">
        <v>69</v>
      </c>
      <c r="M63" s="74" t="s">
        <v>69</v>
      </c>
      <c r="N63" s="74" t="s">
        <v>69</v>
      </c>
      <c r="O63" s="74" t="s">
        <v>69</v>
      </c>
      <c r="P63" s="74" t="s">
        <v>69</v>
      </c>
      <c r="Q63" s="74" t="s">
        <v>69</v>
      </c>
      <c r="R63" s="74" t="s">
        <v>69</v>
      </c>
      <c r="S63" s="74" t="s">
        <v>69</v>
      </c>
      <c r="T63" s="74" t="s">
        <v>69</v>
      </c>
      <c r="U63" s="74" t="s">
        <v>69</v>
      </c>
      <c r="V63" s="74" t="s">
        <v>69</v>
      </c>
      <c r="W63" s="74" t="s">
        <v>69</v>
      </c>
      <c r="X63" s="74" t="s">
        <v>69</v>
      </c>
      <c r="Y63" s="74" t="s">
        <v>69</v>
      </c>
      <c r="Z63" s="74" t="s">
        <v>69</v>
      </c>
      <c r="AA63" s="74" t="s">
        <v>69</v>
      </c>
      <c r="AB63" s="74" t="s">
        <v>69</v>
      </c>
      <c r="AC63" s="75">
        <f>'[2]Ф4 '!BC119</f>
        <v>0.93936050999999998</v>
      </c>
      <c r="AD63" s="75">
        <f>'[2]Ф4 '!BD119</f>
        <v>0.63</v>
      </c>
      <c r="AE63" s="76">
        <f>'[2]Ф4 '!BE114</f>
        <v>0</v>
      </c>
      <c r="AF63" s="76">
        <f>'[2]Ф4 '!BF114</f>
        <v>0</v>
      </c>
      <c r="AG63" s="76">
        <f>'[2]Ф4 '!BG114</f>
        <v>0</v>
      </c>
      <c r="AH63" s="77">
        <f>'[2]Ф4 '!BH119</f>
        <v>0</v>
      </c>
      <c r="AI63" s="76">
        <f>'[2]Ф4 '!BI119</f>
        <v>0</v>
      </c>
      <c r="AJ63" s="74" t="s">
        <v>69</v>
      </c>
      <c r="AK63" s="79">
        <f t="shared" si="14"/>
        <v>0.93936050999999998</v>
      </c>
      <c r="AL63" s="74">
        <f t="shared" si="14"/>
        <v>0.63</v>
      </c>
      <c r="AM63" s="74">
        <f t="shared" si="14"/>
        <v>0</v>
      </c>
      <c r="AN63" s="74">
        <f t="shared" si="14"/>
        <v>0</v>
      </c>
      <c r="AO63" s="74">
        <f t="shared" si="14"/>
        <v>0</v>
      </c>
      <c r="AP63" s="77">
        <f t="shared" si="14"/>
        <v>0</v>
      </c>
      <c r="AQ63" s="74">
        <f t="shared" si="14"/>
        <v>0</v>
      </c>
    </row>
    <row r="64" spans="1:43" ht="40.5" customHeight="1" outlineLevel="1" x14ac:dyDescent="0.25">
      <c r="A64" s="63" t="s">
        <v>136</v>
      </c>
      <c r="B64" s="72" t="str">
        <f>'[2]Ф4 '!B120</f>
        <v>Замена силового трансформатора КТПН-48А (400кВА) Ф-1 от ПС-35/10кВ "Уссури" г.Лесозаводск</v>
      </c>
      <c r="C64" s="73" t="str">
        <f>'[2]Ф4 '!C120</f>
        <v>R_ДЭСК_06</v>
      </c>
      <c r="D64" s="74" t="s">
        <v>69</v>
      </c>
      <c r="E64" s="74" t="s">
        <v>69</v>
      </c>
      <c r="F64" s="74" t="s">
        <v>69</v>
      </c>
      <c r="G64" s="74" t="s">
        <v>69</v>
      </c>
      <c r="H64" s="74" t="s">
        <v>69</v>
      </c>
      <c r="I64" s="74" t="s">
        <v>69</v>
      </c>
      <c r="J64" s="74" t="s">
        <v>69</v>
      </c>
      <c r="K64" s="74" t="s">
        <v>69</v>
      </c>
      <c r="L64" s="74" t="s">
        <v>69</v>
      </c>
      <c r="M64" s="74" t="s">
        <v>69</v>
      </c>
      <c r="N64" s="74" t="s">
        <v>69</v>
      </c>
      <c r="O64" s="74" t="s">
        <v>69</v>
      </c>
      <c r="P64" s="74" t="s">
        <v>69</v>
      </c>
      <c r="Q64" s="74" t="s">
        <v>69</v>
      </c>
      <c r="R64" s="74" t="s">
        <v>69</v>
      </c>
      <c r="S64" s="74" t="s">
        <v>69</v>
      </c>
      <c r="T64" s="74" t="s">
        <v>69</v>
      </c>
      <c r="U64" s="74" t="s">
        <v>69</v>
      </c>
      <c r="V64" s="74" t="s">
        <v>69</v>
      </c>
      <c r="W64" s="74" t="s">
        <v>69</v>
      </c>
      <c r="X64" s="74" t="s">
        <v>69</v>
      </c>
      <c r="Y64" s="74" t="s">
        <v>69</v>
      </c>
      <c r="Z64" s="74" t="s">
        <v>69</v>
      </c>
      <c r="AA64" s="74" t="s">
        <v>69</v>
      </c>
      <c r="AB64" s="74" t="s">
        <v>69</v>
      </c>
      <c r="AC64" s="75">
        <f>'[2]Ф4 '!BC120</f>
        <v>0.61330667999999999</v>
      </c>
      <c r="AD64" s="75">
        <f>'[2]Ф4 '!BD120</f>
        <v>0.4</v>
      </c>
      <c r="AE64" s="76">
        <f>'[2]Ф4 '!BE115</f>
        <v>0</v>
      </c>
      <c r="AF64" s="76">
        <f>'[2]Ф4 '!BF115</f>
        <v>0</v>
      </c>
      <c r="AG64" s="76">
        <f>'[2]Ф4 '!BG115</f>
        <v>0</v>
      </c>
      <c r="AH64" s="77">
        <f>'[2]Ф4 '!BH120</f>
        <v>0</v>
      </c>
      <c r="AI64" s="76">
        <f>'[2]Ф4 '!BI120</f>
        <v>0</v>
      </c>
      <c r="AJ64" s="74" t="s">
        <v>69</v>
      </c>
      <c r="AK64" s="79">
        <f t="shared" si="14"/>
        <v>0.61330667999999999</v>
      </c>
      <c r="AL64" s="74">
        <f t="shared" si="14"/>
        <v>0.4</v>
      </c>
      <c r="AM64" s="74">
        <f t="shared" si="14"/>
        <v>0</v>
      </c>
      <c r="AN64" s="74">
        <f t="shared" si="14"/>
        <v>0</v>
      </c>
      <c r="AO64" s="74">
        <f t="shared" si="14"/>
        <v>0</v>
      </c>
      <c r="AP64" s="77">
        <f t="shared" si="14"/>
        <v>0</v>
      </c>
      <c r="AQ64" s="74">
        <f t="shared" si="14"/>
        <v>0</v>
      </c>
    </row>
    <row r="65" spans="1:43" ht="53.25" customHeight="1" outlineLevel="1" x14ac:dyDescent="0.25">
      <c r="A65" s="63" t="s">
        <v>137</v>
      </c>
      <c r="B65" s="72" t="str">
        <f>'[2]Ф4 '!B121</f>
        <v>Замена маслянных выключателей (МВ-10) на вакуумные (ВВЭ-10) в РП-Шв. Фабрика на Ф-25 (ввод), Ф-25 (выход) от ПС-35/10кВ "БХЗ" (включая пуско-наладочные работы) г.Лесозаводск</v>
      </c>
      <c r="C65" s="73" t="str">
        <f>'[2]Ф4 '!C121</f>
        <v>R_ДЭСК_07</v>
      </c>
      <c r="D65" s="74" t="s">
        <v>69</v>
      </c>
      <c r="E65" s="74" t="s">
        <v>69</v>
      </c>
      <c r="F65" s="74" t="s">
        <v>69</v>
      </c>
      <c r="G65" s="74" t="s">
        <v>69</v>
      </c>
      <c r="H65" s="74" t="s">
        <v>69</v>
      </c>
      <c r="I65" s="74" t="s">
        <v>69</v>
      </c>
      <c r="J65" s="74" t="s">
        <v>69</v>
      </c>
      <c r="K65" s="74" t="s">
        <v>69</v>
      </c>
      <c r="L65" s="74" t="s">
        <v>69</v>
      </c>
      <c r="M65" s="74" t="s">
        <v>69</v>
      </c>
      <c r="N65" s="74" t="s">
        <v>69</v>
      </c>
      <c r="O65" s="74" t="s">
        <v>69</v>
      </c>
      <c r="P65" s="74" t="s">
        <v>69</v>
      </c>
      <c r="Q65" s="74" t="s">
        <v>69</v>
      </c>
      <c r="R65" s="74" t="s">
        <v>69</v>
      </c>
      <c r="S65" s="74" t="s">
        <v>69</v>
      </c>
      <c r="T65" s="74" t="s">
        <v>69</v>
      </c>
      <c r="U65" s="74" t="s">
        <v>69</v>
      </c>
      <c r="V65" s="74" t="s">
        <v>69</v>
      </c>
      <c r="W65" s="74" t="s">
        <v>69</v>
      </c>
      <c r="X65" s="74" t="s">
        <v>69</v>
      </c>
      <c r="Y65" s="74" t="s">
        <v>69</v>
      </c>
      <c r="Z65" s="74" t="s">
        <v>69</v>
      </c>
      <c r="AA65" s="74" t="s">
        <v>69</v>
      </c>
      <c r="AB65" s="74" t="s">
        <v>69</v>
      </c>
      <c r="AC65" s="75">
        <f>'[2]Ф4 '!BC121</f>
        <v>2.0573920999999999</v>
      </c>
      <c r="AD65" s="76">
        <f>'[2]Ф4 '!BD121</f>
        <v>0</v>
      </c>
      <c r="AE65" s="76">
        <f>'[2]Ф4 '!BE116</f>
        <v>0</v>
      </c>
      <c r="AF65" s="76">
        <f>'[2]Ф4 '!BF116</f>
        <v>0</v>
      </c>
      <c r="AG65" s="76">
        <f>'[2]Ф4 '!BG116</f>
        <v>0</v>
      </c>
      <c r="AH65" s="77">
        <f>'[2]Ф4 '!BH121</f>
        <v>0</v>
      </c>
      <c r="AI65" s="80">
        <f>'[2]Ф4 '!BI121</f>
        <v>2</v>
      </c>
      <c r="AJ65" s="74" t="s">
        <v>69</v>
      </c>
      <c r="AK65" s="79">
        <f t="shared" si="14"/>
        <v>2.0573920999999999</v>
      </c>
      <c r="AL65" s="74">
        <f t="shared" si="14"/>
        <v>0</v>
      </c>
      <c r="AM65" s="74">
        <f t="shared" si="14"/>
        <v>0</v>
      </c>
      <c r="AN65" s="74">
        <f t="shared" si="14"/>
        <v>0</v>
      </c>
      <c r="AO65" s="74">
        <f t="shared" si="14"/>
        <v>0</v>
      </c>
      <c r="AP65" s="77">
        <f t="shared" si="14"/>
        <v>0</v>
      </c>
      <c r="AQ65" s="78">
        <f t="shared" si="14"/>
        <v>2</v>
      </c>
    </row>
    <row r="66" spans="1:43" ht="30" x14ac:dyDescent="0.25">
      <c r="A66" s="81" t="s">
        <v>138</v>
      </c>
      <c r="B66" s="82" t="s">
        <v>139</v>
      </c>
      <c r="C66" s="83" t="s">
        <v>69</v>
      </c>
      <c r="D66" s="83" t="str">
        <f>D67</f>
        <v>нд</v>
      </c>
      <c r="E66" s="83" t="str">
        <f t="shared" ref="E66:AA67" si="15">E67</f>
        <v>нд</v>
      </c>
      <c r="F66" s="83" t="str">
        <f t="shared" si="15"/>
        <v>нд</v>
      </c>
      <c r="G66" s="83" t="str">
        <f t="shared" si="15"/>
        <v>нд</v>
      </c>
      <c r="H66" s="83" t="str">
        <f t="shared" si="15"/>
        <v>нд</v>
      </c>
      <c r="I66" s="83" t="str">
        <f t="shared" si="15"/>
        <v>нд</v>
      </c>
      <c r="J66" s="83" t="str">
        <f t="shared" si="15"/>
        <v>нд</v>
      </c>
      <c r="K66" s="83" t="str">
        <f t="shared" si="15"/>
        <v>нд</v>
      </c>
      <c r="L66" s="83" t="str">
        <f t="shared" si="15"/>
        <v>нд</v>
      </c>
      <c r="M66" s="83" t="str">
        <f t="shared" si="15"/>
        <v>нд</v>
      </c>
      <c r="N66" s="83" t="str">
        <f t="shared" si="15"/>
        <v>нд</v>
      </c>
      <c r="O66" s="83" t="str">
        <f t="shared" si="15"/>
        <v>нд</v>
      </c>
      <c r="P66" s="83" t="str">
        <f t="shared" si="15"/>
        <v>нд</v>
      </c>
      <c r="Q66" s="83" t="str">
        <f t="shared" si="15"/>
        <v>нд</v>
      </c>
      <c r="R66" s="83" t="str">
        <f t="shared" si="15"/>
        <v>нд</v>
      </c>
      <c r="S66" s="83" t="str">
        <f t="shared" si="15"/>
        <v>нд</v>
      </c>
      <c r="T66" s="83" t="str">
        <f t="shared" si="15"/>
        <v>нд</v>
      </c>
      <c r="U66" s="83" t="str">
        <f t="shared" si="15"/>
        <v>нд</v>
      </c>
      <c r="V66" s="83" t="str">
        <f t="shared" si="15"/>
        <v>нд</v>
      </c>
      <c r="W66" s="83" t="str">
        <f t="shared" si="15"/>
        <v>нд</v>
      </c>
      <c r="X66" s="83" t="str">
        <f t="shared" si="15"/>
        <v>нд</v>
      </c>
      <c r="Y66" s="83" t="str">
        <f t="shared" si="15"/>
        <v>нд</v>
      </c>
      <c r="Z66" s="83" t="str">
        <f t="shared" si="15"/>
        <v>нд</v>
      </c>
      <c r="AA66" s="83" t="str">
        <f t="shared" si="15"/>
        <v>нд</v>
      </c>
      <c r="AB66" s="83" t="str">
        <f>[1]Ф4!T70</f>
        <v>нд</v>
      </c>
      <c r="AC66" s="84">
        <f>AC67</f>
        <v>107.68984782999999</v>
      </c>
      <c r="AD66" s="85">
        <f t="shared" ref="AD66:AQ66" si="16">AD67</f>
        <v>0</v>
      </c>
      <c r="AE66" s="85">
        <f t="shared" si="16"/>
        <v>0</v>
      </c>
      <c r="AF66" s="84">
        <f t="shared" si="16"/>
        <v>30.985999999999994</v>
      </c>
      <c r="AG66" s="86">
        <f t="shared" si="16"/>
        <v>0</v>
      </c>
      <c r="AH66" s="86">
        <f t="shared" si="16"/>
        <v>0</v>
      </c>
      <c r="AI66" s="86">
        <f t="shared" si="16"/>
        <v>0</v>
      </c>
      <c r="AJ66" s="86">
        <f t="shared" si="16"/>
        <v>0</v>
      </c>
      <c r="AK66" s="84">
        <f t="shared" si="16"/>
        <v>107.68984782999999</v>
      </c>
      <c r="AL66" s="85">
        <f t="shared" si="16"/>
        <v>0</v>
      </c>
      <c r="AM66" s="85">
        <f t="shared" si="16"/>
        <v>0</v>
      </c>
      <c r="AN66" s="84">
        <f t="shared" si="16"/>
        <v>30.985999999999994</v>
      </c>
      <c r="AO66" s="86">
        <f t="shared" si="16"/>
        <v>0</v>
      </c>
      <c r="AP66" s="86">
        <f t="shared" si="16"/>
        <v>0</v>
      </c>
      <c r="AQ66" s="86">
        <f t="shared" si="16"/>
        <v>0</v>
      </c>
    </row>
    <row r="67" spans="1:43" x14ac:dyDescent="0.25">
      <c r="A67" s="87" t="s">
        <v>140</v>
      </c>
      <c r="B67" s="88" t="s">
        <v>141</v>
      </c>
      <c r="C67" s="89" t="s">
        <v>69</v>
      </c>
      <c r="D67" s="89" t="str">
        <f>D68</f>
        <v>нд</v>
      </c>
      <c r="E67" s="89" t="str">
        <f t="shared" si="15"/>
        <v>нд</v>
      </c>
      <c r="F67" s="89" t="str">
        <f t="shared" si="15"/>
        <v>нд</v>
      </c>
      <c r="G67" s="89" t="str">
        <f t="shared" si="15"/>
        <v>нд</v>
      </c>
      <c r="H67" s="89" t="str">
        <f t="shared" si="15"/>
        <v>нд</v>
      </c>
      <c r="I67" s="89" t="str">
        <f t="shared" si="15"/>
        <v>нд</v>
      </c>
      <c r="J67" s="89" t="str">
        <f t="shared" si="15"/>
        <v>нд</v>
      </c>
      <c r="K67" s="89" t="str">
        <f t="shared" si="15"/>
        <v>нд</v>
      </c>
      <c r="L67" s="89" t="str">
        <f t="shared" si="15"/>
        <v>нд</v>
      </c>
      <c r="M67" s="89" t="str">
        <f t="shared" si="15"/>
        <v>нд</v>
      </c>
      <c r="N67" s="89" t="str">
        <f t="shared" si="15"/>
        <v>нд</v>
      </c>
      <c r="O67" s="89" t="str">
        <f t="shared" si="15"/>
        <v>нд</v>
      </c>
      <c r="P67" s="89" t="str">
        <f t="shared" si="15"/>
        <v>нд</v>
      </c>
      <c r="Q67" s="89" t="str">
        <f t="shared" si="15"/>
        <v>нд</v>
      </c>
      <c r="R67" s="89" t="str">
        <f t="shared" si="15"/>
        <v>нд</v>
      </c>
      <c r="S67" s="89" t="str">
        <f t="shared" si="15"/>
        <v>нд</v>
      </c>
      <c r="T67" s="89" t="str">
        <f t="shared" si="15"/>
        <v>нд</v>
      </c>
      <c r="U67" s="89" t="str">
        <f t="shared" si="15"/>
        <v>нд</v>
      </c>
      <c r="V67" s="89" t="str">
        <f t="shared" si="15"/>
        <v>нд</v>
      </c>
      <c r="W67" s="89" t="str">
        <f t="shared" si="15"/>
        <v>нд</v>
      </c>
      <c r="X67" s="89" t="str">
        <f t="shared" si="15"/>
        <v>нд</v>
      </c>
      <c r="Y67" s="89" t="str">
        <f t="shared" si="15"/>
        <v>нд</v>
      </c>
      <c r="Z67" s="89" t="str">
        <f t="shared" si="15"/>
        <v>нд</v>
      </c>
      <c r="AA67" s="89" t="str">
        <f t="shared" si="15"/>
        <v>нд</v>
      </c>
      <c r="AB67" s="89" t="str">
        <f>[1]Ф4!T71</f>
        <v>нд</v>
      </c>
      <c r="AC67" s="90">
        <f>SUM(AC68:AC106)</f>
        <v>107.68984782999999</v>
      </c>
      <c r="AD67" s="91">
        <f t="shared" ref="AD67:AQ67" si="17">SUM(AD68:AD106)</f>
        <v>0</v>
      </c>
      <c r="AE67" s="91">
        <f t="shared" si="17"/>
        <v>0</v>
      </c>
      <c r="AF67" s="90">
        <f t="shared" si="17"/>
        <v>30.985999999999994</v>
      </c>
      <c r="AG67" s="92">
        <f t="shared" si="17"/>
        <v>0</v>
      </c>
      <c r="AH67" s="92">
        <f t="shared" si="17"/>
        <v>0</v>
      </c>
      <c r="AI67" s="92">
        <f t="shared" si="17"/>
        <v>0</v>
      </c>
      <c r="AJ67" s="92">
        <f t="shared" si="17"/>
        <v>0</v>
      </c>
      <c r="AK67" s="90">
        <f>SUM(AK68:AK106)</f>
        <v>107.68984782999999</v>
      </c>
      <c r="AL67" s="91">
        <f t="shared" si="17"/>
        <v>0</v>
      </c>
      <c r="AM67" s="91">
        <f t="shared" si="17"/>
        <v>0</v>
      </c>
      <c r="AN67" s="90">
        <f t="shared" si="17"/>
        <v>30.985999999999994</v>
      </c>
      <c r="AO67" s="92">
        <f t="shared" si="17"/>
        <v>0</v>
      </c>
      <c r="AP67" s="92">
        <f t="shared" si="17"/>
        <v>0</v>
      </c>
      <c r="AQ67" s="92">
        <f t="shared" si="17"/>
        <v>0</v>
      </c>
    </row>
    <row r="68" spans="1:43" ht="41.25" customHeight="1" x14ac:dyDescent="0.25">
      <c r="A68" s="93" t="s">
        <v>142</v>
      </c>
      <c r="B68" s="64" t="str">
        <f>'[2]Ф4 '!B211</f>
        <v>Реконструкция ВЛ-0,4(0,23)кВ в ВЛИ-0,4кВ КТП № 19 ф. "2-я Набережная" г. Дальнереченск, с. Лазо</v>
      </c>
      <c r="C68" s="65" t="str">
        <f>'[2]Ф4 '!C211</f>
        <v>L_ДЭСК_043</v>
      </c>
      <c r="D68" s="94" t="s">
        <v>69</v>
      </c>
      <c r="E68" s="94" t="s">
        <v>69</v>
      </c>
      <c r="F68" s="94" t="s">
        <v>69</v>
      </c>
      <c r="G68" s="94" t="s">
        <v>69</v>
      </c>
      <c r="H68" s="94" t="s">
        <v>69</v>
      </c>
      <c r="I68" s="94" t="s">
        <v>69</v>
      </c>
      <c r="J68" s="94" t="s">
        <v>69</v>
      </c>
      <c r="K68" s="94" t="s">
        <v>69</v>
      </c>
      <c r="L68" s="94" t="s">
        <v>69</v>
      </c>
      <c r="M68" s="94" t="s">
        <v>69</v>
      </c>
      <c r="N68" s="94" t="s">
        <v>69</v>
      </c>
      <c r="O68" s="94" t="s">
        <v>69</v>
      </c>
      <c r="P68" s="94" t="s">
        <v>69</v>
      </c>
      <c r="Q68" s="94" t="s">
        <v>69</v>
      </c>
      <c r="R68" s="94" t="s">
        <v>69</v>
      </c>
      <c r="S68" s="94" t="s">
        <v>69</v>
      </c>
      <c r="T68" s="94" t="s">
        <v>69</v>
      </c>
      <c r="U68" s="94" t="s">
        <v>69</v>
      </c>
      <c r="V68" s="94" t="s">
        <v>69</v>
      </c>
      <c r="W68" s="94" t="s">
        <v>69</v>
      </c>
      <c r="X68" s="94" t="s">
        <v>69</v>
      </c>
      <c r="Y68" s="94" t="s">
        <v>69</v>
      </c>
      <c r="Z68" s="94" t="s">
        <v>69</v>
      </c>
      <c r="AA68" s="94" t="s">
        <v>69</v>
      </c>
      <c r="AB68" s="94" t="s">
        <v>69</v>
      </c>
      <c r="AC68" s="95">
        <f>'[2]Ф4 '!BC211</f>
        <v>2.8819706599999999</v>
      </c>
      <c r="AD68" s="96">
        <f>'[2]Ф4 '!BD211</f>
        <v>0</v>
      </c>
      <c r="AE68" s="96">
        <f>'[2]Ф4 '!BE211</f>
        <v>0</v>
      </c>
      <c r="AF68" s="95">
        <f>'[2]Ф4 '!BF211</f>
        <v>1.7</v>
      </c>
      <c r="AG68" s="96">
        <f>'[2]Ф4 '!BG211</f>
        <v>0</v>
      </c>
      <c r="AH68" s="97">
        <f>'[2]Ф4 '!BH211</f>
        <v>0</v>
      </c>
      <c r="AI68" s="96">
        <f>'[2]Ф4 '!BI211</f>
        <v>0</v>
      </c>
      <c r="AJ68" s="94" t="s">
        <v>69</v>
      </c>
      <c r="AK68" s="95">
        <f t="shared" ref="AK68:AQ83" si="18">AC68</f>
        <v>2.8819706599999999</v>
      </c>
      <c r="AL68" s="96">
        <f t="shared" si="18"/>
        <v>0</v>
      </c>
      <c r="AM68" s="97">
        <f t="shared" si="18"/>
        <v>0</v>
      </c>
      <c r="AN68" s="95">
        <f t="shared" si="18"/>
        <v>1.7</v>
      </c>
      <c r="AO68" s="97">
        <f t="shared" si="18"/>
        <v>0</v>
      </c>
      <c r="AP68" s="97">
        <f t="shared" si="18"/>
        <v>0</v>
      </c>
      <c r="AQ68" s="96">
        <f t="shared" si="18"/>
        <v>0</v>
      </c>
    </row>
    <row r="69" spans="1:43" ht="37.5" customHeight="1" x14ac:dyDescent="0.25">
      <c r="A69" s="93" t="s">
        <v>143</v>
      </c>
      <c r="B69" s="64" t="str">
        <f>'[2]Ф4 '!B213</f>
        <v>Реконструкция ВЛ-0,4(0,23)кВ в ВЛИ-0,4кВ КТП № 19 ф. "НГЧ" г. Дальнереченск, с. Лазо</v>
      </c>
      <c r="C69" s="65" t="str">
        <f>'[2]Ф4 '!C213</f>
        <v>L_ДЭСК_045</v>
      </c>
      <c r="D69" s="94" t="s">
        <v>69</v>
      </c>
      <c r="E69" s="94" t="s">
        <v>69</v>
      </c>
      <c r="F69" s="94" t="s">
        <v>69</v>
      </c>
      <c r="G69" s="94" t="s">
        <v>69</v>
      </c>
      <c r="H69" s="94" t="s">
        <v>69</v>
      </c>
      <c r="I69" s="94" t="s">
        <v>69</v>
      </c>
      <c r="J69" s="94" t="s">
        <v>69</v>
      </c>
      <c r="K69" s="94" t="s">
        <v>69</v>
      </c>
      <c r="L69" s="94" t="s">
        <v>69</v>
      </c>
      <c r="M69" s="94" t="s">
        <v>69</v>
      </c>
      <c r="N69" s="94" t="s">
        <v>69</v>
      </c>
      <c r="O69" s="94" t="s">
        <v>69</v>
      </c>
      <c r="P69" s="94" t="s">
        <v>69</v>
      </c>
      <c r="Q69" s="94" t="s">
        <v>69</v>
      </c>
      <c r="R69" s="94" t="s">
        <v>69</v>
      </c>
      <c r="S69" s="94" t="s">
        <v>69</v>
      </c>
      <c r="T69" s="94" t="s">
        <v>69</v>
      </c>
      <c r="U69" s="94" t="s">
        <v>69</v>
      </c>
      <c r="V69" s="94" t="s">
        <v>69</v>
      </c>
      <c r="W69" s="94" t="s">
        <v>69</v>
      </c>
      <c r="X69" s="94" t="s">
        <v>69</v>
      </c>
      <c r="Y69" s="94" t="s">
        <v>69</v>
      </c>
      <c r="Z69" s="94" t="s">
        <v>69</v>
      </c>
      <c r="AA69" s="94" t="s">
        <v>69</v>
      </c>
      <c r="AB69" s="94" t="s">
        <v>69</v>
      </c>
      <c r="AC69" s="95">
        <f>'[2]Ф4 '!BC213</f>
        <v>2.30858542</v>
      </c>
      <c r="AD69" s="96">
        <f>'[2]Ф4 '!BD213</f>
        <v>0</v>
      </c>
      <c r="AE69" s="96">
        <f>'[2]Ф4 '!BE213</f>
        <v>0</v>
      </c>
      <c r="AF69" s="95">
        <f>'[2]Ф4 '!BF213</f>
        <v>1.25</v>
      </c>
      <c r="AG69" s="96">
        <f>'[2]Ф4 '!BG213</f>
        <v>0</v>
      </c>
      <c r="AH69" s="97">
        <f>'[2]Ф4 '!BH213</f>
        <v>0</v>
      </c>
      <c r="AI69" s="96">
        <f>'[2]Ф4 '!BI213</f>
        <v>0</v>
      </c>
      <c r="AJ69" s="94" t="s">
        <v>69</v>
      </c>
      <c r="AK69" s="95">
        <f t="shared" si="18"/>
        <v>2.30858542</v>
      </c>
      <c r="AL69" s="96">
        <f t="shared" si="18"/>
        <v>0</v>
      </c>
      <c r="AM69" s="97">
        <f t="shared" si="18"/>
        <v>0</v>
      </c>
      <c r="AN69" s="95">
        <f t="shared" si="18"/>
        <v>1.25</v>
      </c>
      <c r="AO69" s="97">
        <f t="shared" si="18"/>
        <v>0</v>
      </c>
      <c r="AP69" s="97">
        <f t="shared" si="18"/>
        <v>0</v>
      </c>
      <c r="AQ69" s="96">
        <f t="shared" si="18"/>
        <v>0</v>
      </c>
    </row>
    <row r="70" spans="1:43" ht="37.5" customHeight="1" x14ac:dyDescent="0.25">
      <c r="A70" s="93" t="s">
        <v>144</v>
      </c>
      <c r="B70" s="64" t="str">
        <f>'[2]Ф4 '!B215</f>
        <v>Реконструкция ВЛ-0,4(0,23)кВ в ВЛИ-0,4кВ КТП № 19 ф. "1-я Набережная" г. Дальнереченск, с. Лазо</v>
      </c>
      <c r="C70" s="65" t="str">
        <f>'[2]Ф4 '!C215</f>
        <v>L_ДЭСК_047</v>
      </c>
      <c r="D70" s="94" t="s">
        <v>69</v>
      </c>
      <c r="E70" s="94" t="s">
        <v>69</v>
      </c>
      <c r="F70" s="94" t="s">
        <v>69</v>
      </c>
      <c r="G70" s="94" t="s">
        <v>69</v>
      </c>
      <c r="H70" s="94" t="s">
        <v>69</v>
      </c>
      <c r="I70" s="94" t="s">
        <v>69</v>
      </c>
      <c r="J70" s="94" t="s">
        <v>69</v>
      </c>
      <c r="K70" s="94" t="s">
        <v>69</v>
      </c>
      <c r="L70" s="94" t="s">
        <v>69</v>
      </c>
      <c r="M70" s="94" t="s">
        <v>69</v>
      </c>
      <c r="N70" s="94" t="s">
        <v>69</v>
      </c>
      <c r="O70" s="94" t="s">
        <v>69</v>
      </c>
      <c r="P70" s="94" t="s">
        <v>69</v>
      </c>
      <c r="Q70" s="94" t="s">
        <v>69</v>
      </c>
      <c r="R70" s="94" t="s">
        <v>69</v>
      </c>
      <c r="S70" s="94" t="s">
        <v>69</v>
      </c>
      <c r="T70" s="94" t="s">
        <v>69</v>
      </c>
      <c r="U70" s="94" t="s">
        <v>69</v>
      </c>
      <c r="V70" s="94" t="s">
        <v>69</v>
      </c>
      <c r="W70" s="94" t="s">
        <v>69</v>
      </c>
      <c r="X70" s="94" t="s">
        <v>69</v>
      </c>
      <c r="Y70" s="94" t="s">
        <v>69</v>
      </c>
      <c r="Z70" s="94" t="s">
        <v>69</v>
      </c>
      <c r="AA70" s="94" t="s">
        <v>69</v>
      </c>
      <c r="AB70" s="94" t="s">
        <v>69</v>
      </c>
      <c r="AC70" s="95">
        <f>'[2]Ф4 '!BC215</f>
        <v>1.59840629</v>
      </c>
      <c r="AD70" s="96">
        <f>'[2]Ф4 '!BD215</f>
        <v>0</v>
      </c>
      <c r="AE70" s="96">
        <f>'[2]Ф4 '!BE215</f>
        <v>0</v>
      </c>
      <c r="AF70" s="95">
        <f>'[2]Ф4 '!BF215</f>
        <v>0.8</v>
      </c>
      <c r="AG70" s="96">
        <f>'[2]Ф4 '!BG215</f>
        <v>0</v>
      </c>
      <c r="AH70" s="97">
        <f>'[2]Ф4 '!BH215</f>
        <v>0</v>
      </c>
      <c r="AI70" s="96">
        <f>'[2]Ф4 '!BI215</f>
        <v>0</v>
      </c>
      <c r="AJ70" s="94" t="s">
        <v>69</v>
      </c>
      <c r="AK70" s="95">
        <f t="shared" si="18"/>
        <v>1.59840629</v>
      </c>
      <c r="AL70" s="96">
        <f t="shared" si="18"/>
        <v>0</v>
      </c>
      <c r="AM70" s="97">
        <f t="shared" si="18"/>
        <v>0</v>
      </c>
      <c r="AN70" s="95">
        <f t="shared" si="18"/>
        <v>0.8</v>
      </c>
      <c r="AO70" s="97">
        <f t="shared" si="18"/>
        <v>0</v>
      </c>
      <c r="AP70" s="97">
        <f t="shared" si="18"/>
        <v>0</v>
      </c>
      <c r="AQ70" s="96">
        <f t="shared" si="18"/>
        <v>0</v>
      </c>
    </row>
    <row r="71" spans="1:43" ht="37.5" customHeight="1" x14ac:dyDescent="0.25">
      <c r="A71" s="93" t="s">
        <v>145</v>
      </c>
      <c r="B71" s="64" t="str">
        <f>'[2]Ф4 '!B216</f>
        <v>Реконструкция ВЛ-0,4(0,23)кВ в ВЛИ-0,4кВ ф. "Краснояровка" до новой СТП г. Дальнереченск, с. Лазо</v>
      </c>
      <c r="C71" s="65" t="str">
        <f>'[2]Ф4 '!C216</f>
        <v>L_ДЭСК_048</v>
      </c>
      <c r="D71" s="94" t="s">
        <v>69</v>
      </c>
      <c r="E71" s="94" t="s">
        <v>69</v>
      </c>
      <c r="F71" s="94" t="s">
        <v>69</v>
      </c>
      <c r="G71" s="94" t="s">
        <v>69</v>
      </c>
      <c r="H71" s="94" t="s">
        <v>69</v>
      </c>
      <c r="I71" s="94" t="s">
        <v>69</v>
      </c>
      <c r="J71" s="94" t="s">
        <v>69</v>
      </c>
      <c r="K71" s="94" t="s">
        <v>69</v>
      </c>
      <c r="L71" s="94" t="s">
        <v>69</v>
      </c>
      <c r="M71" s="94" t="s">
        <v>69</v>
      </c>
      <c r="N71" s="94" t="s">
        <v>69</v>
      </c>
      <c r="O71" s="94" t="s">
        <v>69</v>
      </c>
      <c r="P71" s="94" t="s">
        <v>69</v>
      </c>
      <c r="Q71" s="94" t="s">
        <v>69</v>
      </c>
      <c r="R71" s="94" t="s">
        <v>69</v>
      </c>
      <c r="S71" s="94" t="s">
        <v>69</v>
      </c>
      <c r="T71" s="94" t="s">
        <v>69</v>
      </c>
      <c r="U71" s="94" t="s">
        <v>69</v>
      </c>
      <c r="V71" s="94" t="s">
        <v>69</v>
      </c>
      <c r="W71" s="94" t="s">
        <v>69</v>
      </c>
      <c r="X71" s="94" t="s">
        <v>69</v>
      </c>
      <c r="Y71" s="94" t="s">
        <v>69</v>
      </c>
      <c r="Z71" s="94" t="s">
        <v>69</v>
      </c>
      <c r="AA71" s="94" t="s">
        <v>69</v>
      </c>
      <c r="AB71" s="94" t="s">
        <v>69</v>
      </c>
      <c r="AC71" s="95">
        <f>'[2]Ф4 '!BC216</f>
        <v>1.9424947800000001</v>
      </c>
      <c r="AD71" s="96">
        <f>'[2]Ф4 '!BD216</f>
        <v>0</v>
      </c>
      <c r="AE71" s="96">
        <f>'[2]Ф4 '!BE216</f>
        <v>0</v>
      </c>
      <c r="AF71" s="95">
        <f>'[2]Ф4 '!BF216</f>
        <v>1.1000000000000001</v>
      </c>
      <c r="AG71" s="96">
        <f>'[2]Ф4 '!BG216</f>
        <v>0</v>
      </c>
      <c r="AH71" s="97">
        <f>'[2]Ф4 '!BH216</f>
        <v>0</v>
      </c>
      <c r="AI71" s="96">
        <f>'[2]Ф4 '!BI216</f>
        <v>0</v>
      </c>
      <c r="AJ71" s="94" t="s">
        <v>69</v>
      </c>
      <c r="AK71" s="95">
        <f t="shared" si="18"/>
        <v>1.9424947800000001</v>
      </c>
      <c r="AL71" s="96">
        <f t="shared" si="18"/>
        <v>0</v>
      </c>
      <c r="AM71" s="97">
        <f t="shared" si="18"/>
        <v>0</v>
      </c>
      <c r="AN71" s="95">
        <f t="shared" si="18"/>
        <v>1.1000000000000001</v>
      </c>
      <c r="AO71" s="97">
        <f t="shared" si="18"/>
        <v>0</v>
      </c>
      <c r="AP71" s="97">
        <f t="shared" si="18"/>
        <v>0</v>
      </c>
      <c r="AQ71" s="96">
        <f t="shared" si="18"/>
        <v>0</v>
      </c>
    </row>
    <row r="72" spans="1:43" ht="37.5" customHeight="1" x14ac:dyDescent="0.25">
      <c r="A72" s="93" t="s">
        <v>146</v>
      </c>
      <c r="B72" s="64" t="str">
        <f>'[2]Ф4 '!B218</f>
        <v>Реконструкция ВЛ-0,4(0,23)кВ в ВЛИ-0,4кВ КТП № 12 ф. "Украинская" с. Новопокровка</v>
      </c>
      <c r="C72" s="65" t="str">
        <f>'[2]Ф4 '!C218</f>
        <v>L_ДЭСК_054</v>
      </c>
      <c r="D72" s="94" t="s">
        <v>69</v>
      </c>
      <c r="E72" s="94" t="s">
        <v>69</v>
      </c>
      <c r="F72" s="94" t="s">
        <v>69</v>
      </c>
      <c r="G72" s="94" t="s">
        <v>69</v>
      </c>
      <c r="H72" s="94" t="s">
        <v>69</v>
      </c>
      <c r="I72" s="94" t="s">
        <v>69</v>
      </c>
      <c r="J72" s="94" t="s">
        <v>69</v>
      </c>
      <c r="K72" s="94" t="s">
        <v>69</v>
      </c>
      <c r="L72" s="94" t="s">
        <v>69</v>
      </c>
      <c r="M72" s="94" t="s">
        <v>69</v>
      </c>
      <c r="N72" s="94" t="s">
        <v>69</v>
      </c>
      <c r="O72" s="94" t="s">
        <v>69</v>
      </c>
      <c r="P72" s="94" t="s">
        <v>69</v>
      </c>
      <c r="Q72" s="94" t="s">
        <v>69</v>
      </c>
      <c r="R72" s="94" t="s">
        <v>69</v>
      </c>
      <c r="S72" s="94" t="s">
        <v>69</v>
      </c>
      <c r="T72" s="94" t="s">
        <v>69</v>
      </c>
      <c r="U72" s="94" t="s">
        <v>69</v>
      </c>
      <c r="V72" s="94" t="s">
        <v>69</v>
      </c>
      <c r="W72" s="94" t="s">
        <v>69</v>
      </c>
      <c r="X72" s="94" t="s">
        <v>69</v>
      </c>
      <c r="Y72" s="94" t="s">
        <v>69</v>
      </c>
      <c r="Z72" s="94" t="s">
        <v>69</v>
      </c>
      <c r="AA72" s="94" t="s">
        <v>69</v>
      </c>
      <c r="AB72" s="94" t="s">
        <v>69</v>
      </c>
      <c r="AC72" s="95">
        <f>'[2]Ф4 '!BC218</f>
        <v>2.7936604100000002</v>
      </c>
      <c r="AD72" s="96">
        <f>'[2]Ф4 '!BD218</f>
        <v>0</v>
      </c>
      <c r="AE72" s="96">
        <f>'[2]Ф4 '!BE218</f>
        <v>0</v>
      </c>
      <c r="AF72" s="95">
        <f>'[2]Ф4 '!BF218</f>
        <v>1</v>
      </c>
      <c r="AG72" s="96">
        <f>'[2]Ф4 '!BG218</f>
        <v>0</v>
      </c>
      <c r="AH72" s="97">
        <f>'[2]Ф4 '!BH218</f>
        <v>0</v>
      </c>
      <c r="AI72" s="96">
        <f>'[2]Ф4 '!BI218</f>
        <v>0</v>
      </c>
      <c r="AJ72" s="94" t="s">
        <v>69</v>
      </c>
      <c r="AK72" s="95">
        <f t="shared" si="18"/>
        <v>2.7936604100000002</v>
      </c>
      <c r="AL72" s="96">
        <f t="shared" si="18"/>
        <v>0</v>
      </c>
      <c r="AM72" s="97">
        <f t="shared" si="18"/>
        <v>0</v>
      </c>
      <c r="AN72" s="95">
        <f t="shared" si="18"/>
        <v>1</v>
      </c>
      <c r="AO72" s="97">
        <f t="shared" si="18"/>
        <v>0</v>
      </c>
      <c r="AP72" s="97">
        <f t="shared" si="18"/>
        <v>0</v>
      </c>
      <c r="AQ72" s="96">
        <f t="shared" si="18"/>
        <v>0</v>
      </c>
    </row>
    <row r="73" spans="1:43" ht="37.5" customHeight="1" x14ac:dyDescent="0.25">
      <c r="A73" s="93" t="s">
        <v>147</v>
      </c>
      <c r="B73" s="64" t="str">
        <f>'[2]Ф4 '!B222</f>
        <v>Реконструкция ВЛИ-0,4 кВ от КТПН-166 г.Лесозаводск</v>
      </c>
      <c r="C73" s="65" t="str">
        <f>'[2]Ф4 '!C222</f>
        <v>Q_ДЭСК_17</v>
      </c>
      <c r="D73" s="94" t="s">
        <v>69</v>
      </c>
      <c r="E73" s="94" t="s">
        <v>69</v>
      </c>
      <c r="F73" s="94" t="s">
        <v>69</v>
      </c>
      <c r="G73" s="94" t="s">
        <v>69</v>
      </c>
      <c r="H73" s="94" t="s">
        <v>69</v>
      </c>
      <c r="I73" s="94" t="s">
        <v>69</v>
      </c>
      <c r="J73" s="94" t="s">
        <v>69</v>
      </c>
      <c r="K73" s="94" t="s">
        <v>69</v>
      </c>
      <c r="L73" s="94" t="s">
        <v>69</v>
      </c>
      <c r="M73" s="94" t="s">
        <v>69</v>
      </c>
      <c r="N73" s="94" t="s">
        <v>69</v>
      </c>
      <c r="O73" s="94" t="s">
        <v>69</v>
      </c>
      <c r="P73" s="94" t="s">
        <v>69</v>
      </c>
      <c r="Q73" s="94" t="s">
        <v>69</v>
      </c>
      <c r="R73" s="94" t="s">
        <v>69</v>
      </c>
      <c r="S73" s="94" t="s">
        <v>69</v>
      </c>
      <c r="T73" s="94" t="s">
        <v>69</v>
      </c>
      <c r="U73" s="94" t="s">
        <v>69</v>
      </c>
      <c r="V73" s="94" t="s">
        <v>69</v>
      </c>
      <c r="W73" s="94" t="s">
        <v>69</v>
      </c>
      <c r="X73" s="94" t="s">
        <v>69</v>
      </c>
      <c r="Y73" s="94" t="s">
        <v>69</v>
      </c>
      <c r="Z73" s="94" t="s">
        <v>69</v>
      </c>
      <c r="AA73" s="94" t="s">
        <v>69</v>
      </c>
      <c r="AB73" s="94" t="s">
        <v>69</v>
      </c>
      <c r="AC73" s="95">
        <f>'[2]Ф4 '!BC222</f>
        <v>3.0612343599999998</v>
      </c>
      <c r="AD73" s="96">
        <f>'[2]Ф4 '!BD222</f>
        <v>0</v>
      </c>
      <c r="AE73" s="96">
        <f>'[2]Ф4 '!BE222</f>
        <v>0</v>
      </c>
      <c r="AF73" s="95">
        <f>'[2]Ф4 '!BF222</f>
        <v>2.61</v>
      </c>
      <c r="AG73" s="96">
        <f>'[2]Ф4 '!BG222</f>
        <v>0</v>
      </c>
      <c r="AH73" s="97">
        <f>'[2]Ф4 '!BH222</f>
        <v>0</v>
      </c>
      <c r="AI73" s="96">
        <f>'[2]Ф4 '!BI222</f>
        <v>0</v>
      </c>
      <c r="AJ73" s="94" t="s">
        <v>69</v>
      </c>
      <c r="AK73" s="95">
        <f t="shared" si="18"/>
        <v>3.0612343599999998</v>
      </c>
      <c r="AL73" s="96">
        <f t="shared" si="18"/>
        <v>0</v>
      </c>
      <c r="AM73" s="97">
        <f t="shared" si="18"/>
        <v>0</v>
      </c>
      <c r="AN73" s="95">
        <f t="shared" si="18"/>
        <v>2.61</v>
      </c>
      <c r="AO73" s="97">
        <f t="shared" si="18"/>
        <v>0</v>
      </c>
      <c r="AP73" s="97">
        <f t="shared" si="18"/>
        <v>0</v>
      </c>
      <c r="AQ73" s="96">
        <f t="shared" si="18"/>
        <v>0</v>
      </c>
    </row>
    <row r="74" spans="1:43" ht="27.75" customHeight="1" x14ac:dyDescent="0.25">
      <c r="A74" s="93" t="s">
        <v>148</v>
      </c>
      <c r="B74" s="64" t="str">
        <f>'[2]Ф4 '!B223</f>
        <v>Реконструкция ВЛ-0,4(0,23)кВ в ВЛИ-0,4кВ КТП-5/1 ф. "№1" г.Артём</v>
      </c>
      <c r="C74" s="65" t="str">
        <f>'[2]Ф4 '!C223</f>
        <v>Q_ДЭСК_18</v>
      </c>
      <c r="D74" s="94" t="s">
        <v>69</v>
      </c>
      <c r="E74" s="94" t="s">
        <v>69</v>
      </c>
      <c r="F74" s="94" t="s">
        <v>69</v>
      </c>
      <c r="G74" s="94" t="s">
        <v>69</v>
      </c>
      <c r="H74" s="94" t="s">
        <v>69</v>
      </c>
      <c r="I74" s="94" t="s">
        <v>69</v>
      </c>
      <c r="J74" s="94" t="s">
        <v>69</v>
      </c>
      <c r="K74" s="94" t="s">
        <v>69</v>
      </c>
      <c r="L74" s="94" t="s">
        <v>69</v>
      </c>
      <c r="M74" s="94" t="s">
        <v>69</v>
      </c>
      <c r="N74" s="94" t="s">
        <v>69</v>
      </c>
      <c r="O74" s="94" t="s">
        <v>69</v>
      </c>
      <c r="P74" s="94" t="s">
        <v>69</v>
      </c>
      <c r="Q74" s="94" t="s">
        <v>69</v>
      </c>
      <c r="R74" s="94" t="s">
        <v>69</v>
      </c>
      <c r="S74" s="94" t="s">
        <v>69</v>
      </c>
      <c r="T74" s="94" t="s">
        <v>69</v>
      </c>
      <c r="U74" s="94" t="s">
        <v>69</v>
      </c>
      <c r="V74" s="94" t="s">
        <v>69</v>
      </c>
      <c r="W74" s="94" t="s">
        <v>69</v>
      </c>
      <c r="X74" s="94" t="s">
        <v>69</v>
      </c>
      <c r="Y74" s="94" t="s">
        <v>69</v>
      </c>
      <c r="Z74" s="94" t="s">
        <v>69</v>
      </c>
      <c r="AA74" s="94" t="s">
        <v>69</v>
      </c>
      <c r="AB74" s="94" t="s">
        <v>69</v>
      </c>
      <c r="AC74" s="95">
        <f>'[2]Ф4 '!BC223</f>
        <v>3.3901328300000002</v>
      </c>
      <c r="AD74" s="96">
        <f>'[2]Ф4 '!BD223</f>
        <v>0</v>
      </c>
      <c r="AE74" s="96">
        <f>'[2]Ф4 '!BE223</f>
        <v>0</v>
      </c>
      <c r="AF74" s="95">
        <f>'[2]Ф4 '!BF223</f>
        <v>1.3</v>
      </c>
      <c r="AG74" s="96">
        <f>'[2]Ф4 '!BG223</f>
        <v>0</v>
      </c>
      <c r="AH74" s="97">
        <f>'[2]Ф4 '!BH223</f>
        <v>0</v>
      </c>
      <c r="AI74" s="96">
        <f>'[2]Ф4 '!BI223</f>
        <v>0</v>
      </c>
      <c r="AJ74" s="94" t="s">
        <v>69</v>
      </c>
      <c r="AK74" s="95">
        <f t="shared" si="18"/>
        <v>3.3901328300000002</v>
      </c>
      <c r="AL74" s="96">
        <f t="shared" si="18"/>
        <v>0</v>
      </c>
      <c r="AM74" s="97">
        <f t="shared" si="18"/>
        <v>0</v>
      </c>
      <c r="AN74" s="95">
        <f t="shared" si="18"/>
        <v>1.3</v>
      </c>
      <c r="AO74" s="97">
        <f t="shared" si="18"/>
        <v>0</v>
      </c>
      <c r="AP74" s="97">
        <f t="shared" si="18"/>
        <v>0</v>
      </c>
      <c r="AQ74" s="96">
        <f t="shared" si="18"/>
        <v>0</v>
      </c>
    </row>
    <row r="75" spans="1:43" ht="27.75" customHeight="1" x14ac:dyDescent="0.25">
      <c r="A75" s="93" t="s">
        <v>149</v>
      </c>
      <c r="B75" s="64" t="str">
        <f>'[2]Ф4 '!B224</f>
        <v>Реконструкция ВЛ-0,4(0,23)кВ в ВЛИ-0,4кВ КТП-5/1 ф. "№2" г.Артём</v>
      </c>
      <c r="C75" s="65" t="str">
        <f>'[2]Ф4 '!C224</f>
        <v>Q_ДЭСК_19</v>
      </c>
      <c r="D75" s="94" t="s">
        <v>69</v>
      </c>
      <c r="E75" s="94" t="s">
        <v>69</v>
      </c>
      <c r="F75" s="94" t="s">
        <v>69</v>
      </c>
      <c r="G75" s="94" t="s">
        <v>69</v>
      </c>
      <c r="H75" s="94" t="s">
        <v>69</v>
      </c>
      <c r="I75" s="94" t="s">
        <v>69</v>
      </c>
      <c r="J75" s="94" t="s">
        <v>69</v>
      </c>
      <c r="K75" s="94" t="s">
        <v>69</v>
      </c>
      <c r="L75" s="94" t="s">
        <v>69</v>
      </c>
      <c r="M75" s="94" t="s">
        <v>69</v>
      </c>
      <c r="N75" s="94" t="s">
        <v>69</v>
      </c>
      <c r="O75" s="94" t="s">
        <v>69</v>
      </c>
      <c r="P75" s="94" t="s">
        <v>69</v>
      </c>
      <c r="Q75" s="94" t="s">
        <v>69</v>
      </c>
      <c r="R75" s="94" t="s">
        <v>69</v>
      </c>
      <c r="S75" s="94" t="s">
        <v>69</v>
      </c>
      <c r="T75" s="94" t="s">
        <v>69</v>
      </c>
      <c r="U75" s="94" t="s">
        <v>69</v>
      </c>
      <c r="V75" s="94" t="s">
        <v>69</v>
      </c>
      <c r="W75" s="94" t="s">
        <v>69</v>
      </c>
      <c r="X75" s="94" t="s">
        <v>69</v>
      </c>
      <c r="Y75" s="94" t="s">
        <v>69</v>
      </c>
      <c r="Z75" s="94" t="s">
        <v>69</v>
      </c>
      <c r="AA75" s="94" t="s">
        <v>69</v>
      </c>
      <c r="AB75" s="94" t="s">
        <v>69</v>
      </c>
      <c r="AC75" s="95">
        <f>'[2]Ф4 '!BC224</f>
        <v>1.7110266199999999</v>
      </c>
      <c r="AD75" s="96">
        <f>'[2]Ф4 '!BD224</f>
        <v>0</v>
      </c>
      <c r="AE75" s="96">
        <f>'[2]Ф4 '!BE224</f>
        <v>0</v>
      </c>
      <c r="AF75" s="95">
        <f>'[2]Ф4 '!BF224</f>
        <v>0.60099999999999998</v>
      </c>
      <c r="AG75" s="96">
        <f>'[2]Ф4 '!BG224</f>
        <v>0</v>
      </c>
      <c r="AH75" s="97">
        <f>'[2]Ф4 '!BH224</f>
        <v>0</v>
      </c>
      <c r="AI75" s="96">
        <f>'[2]Ф4 '!BI224</f>
        <v>0</v>
      </c>
      <c r="AJ75" s="94" t="s">
        <v>69</v>
      </c>
      <c r="AK75" s="95">
        <f t="shared" si="18"/>
        <v>1.7110266199999999</v>
      </c>
      <c r="AL75" s="96">
        <f t="shared" si="18"/>
        <v>0</v>
      </c>
      <c r="AM75" s="97">
        <f t="shared" si="18"/>
        <v>0</v>
      </c>
      <c r="AN75" s="95">
        <f t="shared" si="18"/>
        <v>0.60099999999999998</v>
      </c>
      <c r="AO75" s="97">
        <f t="shared" si="18"/>
        <v>0</v>
      </c>
      <c r="AP75" s="97">
        <f t="shared" si="18"/>
        <v>0</v>
      </c>
      <c r="AQ75" s="96">
        <f t="shared" si="18"/>
        <v>0</v>
      </c>
    </row>
    <row r="76" spans="1:43" ht="27.75" customHeight="1" x14ac:dyDescent="0.25">
      <c r="A76" s="93" t="s">
        <v>150</v>
      </c>
      <c r="B76" s="64" t="str">
        <f>'[2]Ф4 '!B225</f>
        <v>Реконструкция ВЛ-0,4(0,23)кВ в ВЛИ-0,4кВ КТП-5/1 ф. "№3" г.Артём</v>
      </c>
      <c r="C76" s="65" t="str">
        <f>'[2]Ф4 '!C225</f>
        <v>Q_ДЭСК_20</v>
      </c>
      <c r="D76" s="94" t="s">
        <v>69</v>
      </c>
      <c r="E76" s="94" t="s">
        <v>69</v>
      </c>
      <c r="F76" s="94" t="s">
        <v>69</v>
      </c>
      <c r="G76" s="94" t="s">
        <v>69</v>
      </c>
      <c r="H76" s="94" t="s">
        <v>69</v>
      </c>
      <c r="I76" s="94" t="s">
        <v>69</v>
      </c>
      <c r="J76" s="94" t="s">
        <v>69</v>
      </c>
      <c r="K76" s="94" t="s">
        <v>69</v>
      </c>
      <c r="L76" s="94" t="s">
        <v>69</v>
      </c>
      <c r="M76" s="94" t="s">
        <v>69</v>
      </c>
      <c r="N76" s="94" t="s">
        <v>69</v>
      </c>
      <c r="O76" s="94" t="s">
        <v>69</v>
      </c>
      <c r="P76" s="94" t="s">
        <v>69</v>
      </c>
      <c r="Q76" s="94" t="s">
        <v>69</v>
      </c>
      <c r="R76" s="94" t="s">
        <v>69</v>
      </c>
      <c r="S76" s="94" t="s">
        <v>69</v>
      </c>
      <c r="T76" s="94" t="s">
        <v>69</v>
      </c>
      <c r="U76" s="94" t="s">
        <v>69</v>
      </c>
      <c r="V76" s="94" t="s">
        <v>69</v>
      </c>
      <c r="W76" s="94" t="s">
        <v>69</v>
      </c>
      <c r="X76" s="94" t="s">
        <v>69</v>
      </c>
      <c r="Y76" s="94" t="s">
        <v>69</v>
      </c>
      <c r="Z76" s="94" t="s">
        <v>69</v>
      </c>
      <c r="AA76" s="94" t="s">
        <v>69</v>
      </c>
      <c r="AB76" s="94" t="s">
        <v>69</v>
      </c>
      <c r="AC76" s="95">
        <f>'[2]Ф4 '!BC225</f>
        <v>1.4673882199999999</v>
      </c>
      <c r="AD76" s="96">
        <f>'[2]Ф4 '!BD225</f>
        <v>0</v>
      </c>
      <c r="AE76" s="96">
        <f>'[2]Ф4 '!BE225</f>
        <v>0</v>
      </c>
      <c r="AF76" s="95">
        <f>'[2]Ф4 '!BF225</f>
        <v>0.4</v>
      </c>
      <c r="AG76" s="96">
        <f>'[2]Ф4 '!BG225</f>
        <v>0</v>
      </c>
      <c r="AH76" s="97">
        <f>'[2]Ф4 '!BH225</f>
        <v>0</v>
      </c>
      <c r="AI76" s="96">
        <f>'[2]Ф4 '!BI225</f>
        <v>0</v>
      </c>
      <c r="AJ76" s="94" t="s">
        <v>69</v>
      </c>
      <c r="AK76" s="95">
        <f t="shared" si="18"/>
        <v>1.4673882199999999</v>
      </c>
      <c r="AL76" s="96">
        <f t="shared" si="18"/>
        <v>0</v>
      </c>
      <c r="AM76" s="97">
        <f t="shared" si="18"/>
        <v>0</v>
      </c>
      <c r="AN76" s="95">
        <f t="shared" si="18"/>
        <v>0.4</v>
      </c>
      <c r="AO76" s="97">
        <f t="shared" si="18"/>
        <v>0</v>
      </c>
      <c r="AP76" s="97">
        <f t="shared" si="18"/>
        <v>0</v>
      </c>
      <c r="AQ76" s="96">
        <f t="shared" si="18"/>
        <v>0</v>
      </c>
    </row>
    <row r="77" spans="1:43" ht="27.75" customHeight="1" x14ac:dyDescent="0.25">
      <c r="A77" s="93" t="s">
        <v>151</v>
      </c>
      <c r="B77" s="64" t="str">
        <f>'[2]Ф4 '!B226</f>
        <v>Реконструкция ВЛ-0,4(0,23)кВ в ВЛИ-0,4кВ КТП-9 ф. "Вахрушева" г.Артём</v>
      </c>
      <c r="C77" s="65" t="str">
        <f>'[2]Ф4 '!C226</f>
        <v>Q_ДЭСК_21</v>
      </c>
      <c r="D77" s="94" t="s">
        <v>69</v>
      </c>
      <c r="E77" s="94" t="s">
        <v>69</v>
      </c>
      <c r="F77" s="94" t="s">
        <v>69</v>
      </c>
      <c r="G77" s="94" t="s">
        <v>69</v>
      </c>
      <c r="H77" s="94" t="s">
        <v>69</v>
      </c>
      <c r="I77" s="94" t="s">
        <v>69</v>
      </c>
      <c r="J77" s="94" t="s">
        <v>69</v>
      </c>
      <c r="K77" s="94" t="s">
        <v>69</v>
      </c>
      <c r="L77" s="94" t="s">
        <v>69</v>
      </c>
      <c r="M77" s="94" t="s">
        <v>69</v>
      </c>
      <c r="N77" s="94" t="s">
        <v>69</v>
      </c>
      <c r="O77" s="94" t="s">
        <v>69</v>
      </c>
      <c r="P77" s="94" t="s">
        <v>69</v>
      </c>
      <c r="Q77" s="94" t="s">
        <v>69</v>
      </c>
      <c r="R77" s="94" t="s">
        <v>69</v>
      </c>
      <c r="S77" s="94" t="s">
        <v>69</v>
      </c>
      <c r="T77" s="94" t="s">
        <v>69</v>
      </c>
      <c r="U77" s="94" t="s">
        <v>69</v>
      </c>
      <c r="V77" s="94" t="s">
        <v>69</v>
      </c>
      <c r="W77" s="94" t="s">
        <v>69</v>
      </c>
      <c r="X77" s="94" t="s">
        <v>69</v>
      </c>
      <c r="Y77" s="94" t="s">
        <v>69</v>
      </c>
      <c r="Z77" s="94" t="s">
        <v>69</v>
      </c>
      <c r="AA77" s="94" t="s">
        <v>69</v>
      </c>
      <c r="AB77" s="94" t="s">
        <v>69</v>
      </c>
      <c r="AC77" s="95">
        <f>'[2]Ф4 '!BC226</f>
        <v>1.24095735</v>
      </c>
      <c r="AD77" s="96">
        <f>'[2]Ф4 '!BD226</f>
        <v>0</v>
      </c>
      <c r="AE77" s="96">
        <f>'[2]Ф4 '!BE226</f>
        <v>0</v>
      </c>
      <c r="AF77" s="95">
        <f>'[2]Ф4 '!BF226</f>
        <v>0.42099999999999999</v>
      </c>
      <c r="AG77" s="96">
        <f>'[2]Ф4 '!BG226</f>
        <v>0</v>
      </c>
      <c r="AH77" s="97">
        <f>'[2]Ф4 '!BH226</f>
        <v>0</v>
      </c>
      <c r="AI77" s="96">
        <f>'[2]Ф4 '!BI226</f>
        <v>0</v>
      </c>
      <c r="AJ77" s="94" t="s">
        <v>69</v>
      </c>
      <c r="AK77" s="95">
        <f t="shared" si="18"/>
        <v>1.24095735</v>
      </c>
      <c r="AL77" s="96">
        <f t="shared" si="18"/>
        <v>0</v>
      </c>
      <c r="AM77" s="97">
        <f t="shared" si="18"/>
        <v>0</v>
      </c>
      <c r="AN77" s="95">
        <f t="shared" si="18"/>
        <v>0.42099999999999999</v>
      </c>
      <c r="AO77" s="97">
        <f t="shared" si="18"/>
        <v>0</v>
      </c>
      <c r="AP77" s="97">
        <f t="shared" si="18"/>
        <v>0</v>
      </c>
      <c r="AQ77" s="96">
        <f t="shared" si="18"/>
        <v>0</v>
      </c>
    </row>
    <row r="78" spans="1:43" ht="27.75" customHeight="1" x14ac:dyDescent="0.25">
      <c r="A78" s="93" t="s">
        <v>152</v>
      </c>
      <c r="B78" s="64" t="str">
        <f>'[2]Ф4 '!B227</f>
        <v>Реконструкция ВЛ-0,4(0,23)кВ в ВЛИ-0,4кВ КТП-9 ф. "Донбасская " г.Артём</v>
      </c>
      <c r="C78" s="65" t="str">
        <f>'[2]Ф4 '!C227</f>
        <v>Q_ДЭСК_22</v>
      </c>
      <c r="D78" s="94" t="s">
        <v>69</v>
      </c>
      <c r="E78" s="94" t="s">
        <v>69</v>
      </c>
      <c r="F78" s="94" t="s">
        <v>69</v>
      </c>
      <c r="G78" s="94" t="s">
        <v>69</v>
      </c>
      <c r="H78" s="94" t="s">
        <v>69</v>
      </c>
      <c r="I78" s="94" t="s">
        <v>69</v>
      </c>
      <c r="J78" s="94" t="s">
        <v>69</v>
      </c>
      <c r="K78" s="94" t="s">
        <v>69</v>
      </c>
      <c r="L78" s="94" t="s">
        <v>69</v>
      </c>
      <c r="M78" s="94" t="s">
        <v>69</v>
      </c>
      <c r="N78" s="94" t="s">
        <v>69</v>
      </c>
      <c r="O78" s="94" t="s">
        <v>69</v>
      </c>
      <c r="P78" s="94" t="s">
        <v>69</v>
      </c>
      <c r="Q78" s="94" t="s">
        <v>69</v>
      </c>
      <c r="R78" s="94" t="s">
        <v>69</v>
      </c>
      <c r="S78" s="94" t="s">
        <v>69</v>
      </c>
      <c r="T78" s="94" t="s">
        <v>69</v>
      </c>
      <c r="U78" s="94" t="s">
        <v>69</v>
      </c>
      <c r="V78" s="94" t="s">
        <v>69</v>
      </c>
      <c r="W78" s="94" t="s">
        <v>69</v>
      </c>
      <c r="X78" s="94" t="s">
        <v>69</v>
      </c>
      <c r="Y78" s="94" t="s">
        <v>69</v>
      </c>
      <c r="Z78" s="94" t="s">
        <v>69</v>
      </c>
      <c r="AA78" s="94" t="s">
        <v>69</v>
      </c>
      <c r="AB78" s="94" t="s">
        <v>69</v>
      </c>
      <c r="AC78" s="95">
        <f>'[2]Ф4 '!BC227</f>
        <v>0.78881349000000001</v>
      </c>
      <c r="AD78" s="96">
        <f>'[2]Ф4 '!BD227</f>
        <v>0</v>
      </c>
      <c r="AE78" s="96">
        <f>'[2]Ф4 '!BE227</f>
        <v>0</v>
      </c>
      <c r="AF78" s="95">
        <f>'[2]Ф4 '!BF227</f>
        <v>0.43</v>
      </c>
      <c r="AG78" s="96">
        <f>'[2]Ф4 '!BG227</f>
        <v>0</v>
      </c>
      <c r="AH78" s="97">
        <f>'[2]Ф4 '!BH227</f>
        <v>0</v>
      </c>
      <c r="AI78" s="96">
        <f>'[2]Ф4 '!BI227</f>
        <v>0</v>
      </c>
      <c r="AJ78" s="94" t="s">
        <v>69</v>
      </c>
      <c r="AK78" s="95">
        <f t="shared" si="18"/>
        <v>0.78881349000000001</v>
      </c>
      <c r="AL78" s="96">
        <f t="shared" si="18"/>
        <v>0</v>
      </c>
      <c r="AM78" s="97">
        <f t="shared" si="18"/>
        <v>0</v>
      </c>
      <c r="AN78" s="95">
        <f t="shared" si="18"/>
        <v>0.43</v>
      </c>
      <c r="AO78" s="97">
        <f t="shared" si="18"/>
        <v>0</v>
      </c>
      <c r="AP78" s="97">
        <f t="shared" si="18"/>
        <v>0</v>
      </c>
      <c r="AQ78" s="96">
        <f t="shared" si="18"/>
        <v>0</v>
      </c>
    </row>
    <row r="79" spans="1:43" ht="27.75" customHeight="1" x14ac:dyDescent="0.25">
      <c r="A79" s="93" t="s">
        <v>153</v>
      </c>
      <c r="B79" s="64" t="str">
        <f>'[2]Ф4 '!B228</f>
        <v>Реконструкция ВЛ-0,4(0,23)кВ в ВЛИ-0,4кВ КТП-108, ф. "Пархоменко, 5-15" г.Артём</v>
      </c>
      <c r="C79" s="65" t="str">
        <f>'[2]Ф4 '!C228</f>
        <v>Q_ДЭСК_23</v>
      </c>
      <c r="D79" s="94" t="s">
        <v>69</v>
      </c>
      <c r="E79" s="94" t="s">
        <v>69</v>
      </c>
      <c r="F79" s="94" t="s">
        <v>69</v>
      </c>
      <c r="G79" s="94" t="s">
        <v>69</v>
      </c>
      <c r="H79" s="94" t="s">
        <v>69</v>
      </c>
      <c r="I79" s="94" t="s">
        <v>69</v>
      </c>
      <c r="J79" s="94" t="s">
        <v>69</v>
      </c>
      <c r="K79" s="94" t="s">
        <v>69</v>
      </c>
      <c r="L79" s="94" t="s">
        <v>69</v>
      </c>
      <c r="M79" s="94" t="s">
        <v>69</v>
      </c>
      <c r="N79" s="94" t="s">
        <v>69</v>
      </c>
      <c r="O79" s="94" t="s">
        <v>69</v>
      </c>
      <c r="P79" s="94" t="s">
        <v>69</v>
      </c>
      <c r="Q79" s="94" t="s">
        <v>69</v>
      </c>
      <c r="R79" s="94" t="s">
        <v>69</v>
      </c>
      <c r="S79" s="94" t="s">
        <v>69</v>
      </c>
      <c r="T79" s="94" t="s">
        <v>69</v>
      </c>
      <c r="U79" s="94" t="s">
        <v>69</v>
      </c>
      <c r="V79" s="94" t="s">
        <v>69</v>
      </c>
      <c r="W79" s="94" t="s">
        <v>69</v>
      </c>
      <c r="X79" s="94" t="s">
        <v>69</v>
      </c>
      <c r="Y79" s="94" t="s">
        <v>69</v>
      </c>
      <c r="Z79" s="94" t="s">
        <v>69</v>
      </c>
      <c r="AA79" s="94" t="s">
        <v>69</v>
      </c>
      <c r="AB79" s="94" t="s">
        <v>69</v>
      </c>
      <c r="AC79" s="95">
        <f>'[2]Ф4 '!BC228</f>
        <v>1.2949336899999999</v>
      </c>
      <c r="AD79" s="96">
        <f>'[2]Ф4 '!BD228</f>
        <v>0</v>
      </c>
      <c r="AE79" s="96">
        <f>'[2]Ф4 '!BE228</f>
        <v>0</v>
      </c>
      <c r="AF79" s="95">
        <f>'[2]Ф4 '!BF228</f>
        <v>0.75</v>
      </c>
      <c r="AG79" s="96">
        <f>'[2]Ф4 '!BG228</f>
        <v>0</v>
      </c>
      <c r="AH79" s="97">
        <f>'[2]Ф4 '!BH228</f>
        <v>0</v>
      </c>
      <c r="AI79" s="96">
        <f>'[2]Ф4 '!BI228</f>
        <v>0</v>
      </c>
      <c r="AJ79" s="94" t="s">
        <v>69</v>
      </c>
      <c r="AK79" s="95">
        <f t="shared" si="18"/>
        <v>1.2949336899999999</v>
      </c>
      <c r="AL79" s="96">
        <f t="shared" si="18"/>
        <v>0</v>
      </c>
      <c r="AM79" s="97">
        <f t="shared" si="18"/>
        <v>0</v>
      </c>
      <c r="AN79" s="95">
        <f t="shared" si="18"/>
        <v>0.75</v>
      </c>
      <c r="AO79" s="97">
        <f t="shared" si="18"/>
        <v>0</v>
      </c>
      <c r="AP79" s="97">
        <f t="shared" si="18"/>
        <v>0</v>
      </c>
      <c r="AQ79" s="96">
        <f t="shared" si="18"/>
        <v>0</v>
      </c>
    </row>
    <row r="80" spans="1:43" ht="27.75" customHeight="1" x14ac:dyDescent="0.25">
      <c r="A80" s="93" t="s">
        <v>154</v>
      </c>
      <c r="B80" s="64" t="str">
        <f>'[2]Ф4 '!B229</f>
        <v>Реконструкция ВЛ-0,4(0,23)кВ в ВЛИ-0,4кВ КТП-110 ф. "Крымская-Береговая" г.Артём</v>
      </c>
      <c r="C80" s="65" t="str">
        <f>'[2]Ф4 '!C229</f>
        <v>Q_ДЭСК_24</v>
      </c>
      <c r="D80" s="94" t="s">
        <v>69</v>
      </c>
      <c r="E80" s="94" t="s">
        <v>69</v>
      </c>
      <c r="F80" s="94" t="s">
        <v>69</v>
      </c>
      <c r="G80" s="94" t="s">
        <v>69</v>
      </c>
      <c r="H80" s="94" t="s">
        <v>69</v>
      </c>
      <c r="I80" s="94" t="s">
        <v>69</v>
      </c>
      <c r="J80" s="94" t="s">
        <v>69</v>
      </c>
      <c r="K80" s="94" t="s">
        <v>69</v>
      </c>
      <c r="L80" s="94" t="s">
        <v>69</v>
      </c>
      <c r="M80" s="94" t="s">
        <v>69</v>
      </c>
      <c r="N80" s="94" t="s">
        <v>69</v>
      </c>
      <c r="O80" s="94" t="s">
        <v>69</v>
      </c>
      <c r="P80" s="94" t="s">
        <v>69</v>
      </c>
      <c r="Q80" s="94" t="s">
        <v>69</v>
      </c>
      <c r="R80" s="94" t="s">
        <v>69</v>
      </c>
      <c r="S80" s="94" t="s">
        <v>69</v>
      </c>
      <c r="T80" s="94" t="s">
        <v>69</v>
      </c>
      <c r="U80" s="94" t="s">
        <v>69</v>
      </c>
      <c r="V80" s="94" t="s">
        <v>69</v>
      </c>
      <c r="W80" s="94" t="s">
        <v>69</v>
      </c>
      <c r="X80" s="94" t="s">
        <v>69</v>
      </c>
      <c r="Y80" s="94" t="s">
        <v>69</v>
      </c>
      <c r="Z80" s="94" t="s">
        <v>69</v>
      </c>
      <c r="AA80" s="94" t="s">
        <v>69</v>
      </c>
      <c r="AB80" s="94" t="s">
        <v>69</v>
      </c>
      <c r="AC80" s="95">
        <f>'[2]Ф4 '!BC229</f>
        <v>1.63213773</v>
      </c>
      <c r="AD80" s="96">
        <f>'[2]Ф4 '!BD229</f>
        <v>0</v>
      </c>
      <c r="AE80" s="96">
        <f>'[2]Ф4 '!BE229</f>
        <v>0</v>
      </c>
      <c r="AF80" s="95">
        <f>'[2]Ф4 '!BF229</f>
        <v>0.61499999999999999</v>
      </c>
      <c r="AG80" s="96">
        <f>'[2]Ф4 '!BG229</f>
        <v>0</v>
      </c>
      <c r="AH80" s="97">
        <f>'[2]Ф4 '!BH229</f>
        <v>0</v>
      </c>
      <c r="AI80" s="96">
        <f>'[2]Ф4 '!BI229</f>
        <v>0</v>
      </c>
      <c r="AJ80" s="94" t="s">
        <v>69</v>
      </c>
      <c r="AK80" s="95">
        <f t="shared" si="18"/>
        <v>1.63213773</v>
      </c>
      <c r="AL80" s="96">
        <f t="shared" si="18"/>
        <v>0</v>
      </c>
      <c r="AM80" s="97">
        <f t="shared" si="18"/>
        <v>0</v>
      </c>
      <c r="AN80" s="95">
        <f t="shared" si="18"/>
        <v>0.61499999999999999</v>
      </c>
      <c r="AO80" s="97">
        <f t="shared" si="18"/>
        <v>0</v>
      </c>
      <c r="AP80" s="97">
        <f t="shared" si="18"/>
        <v>0</v>
      </c>
      <c r="AQ80" s="96">
        <f t="shared" si="18"/>
        <v>0</v>
      </c>
    </row>
    <row r="81" spans="1:43" ht="27.75" customHeight="1" x14ac:dyDescent="0.25">
      <c r="A81" s="93" t="s">
        <v>155</v>
      </c>
      <c r="B81" s="64" t="str">
        <f>'[2]Ф4 '!B230</f>
        <v>Реконструкция ВЛ-0,4(0,23)кВ в ВЛИ-0,4кВ КТП-110 ф. "Хуторская" г.Артём</v>
      </c>
      <c r="C81" s="65" t="str">
        <f>'[2]Ф4 '!C230</f>
        <v>Q_ДЭСК_25</v>
      </c>
      <c r="D81" s="94" t="s">
        <v>69</v>
      </c>
      <c r="E81" s="94" t="s">
        <v>69</v>
      </c>
      <c r="F81" s="94" t="s">
        <v>69</v>
      </c>
      <c r="G81" s="94" t="s">
        <v>69</v>
      </c>
      <c r="H81" s="94" t="s">
        <v>69</v>
      </c>
      <c r="I81" s="94" t="s">
        <v>69</v>
      </c>
      <c r="J81" s="94" t="s">
        <v>69</v>
      </c>
      <c r="K81" s="94" t="s">
        <v>69</v>
      </c>
      <c r="L81" s="94" t="s">
        <v>69</v>
      </c>
      <c r="M81" s="94" t="s">
        <v>69</v>
      </c>
      <c r="N81" s="94" t="s">
        <v>69</v>
      </c>
      <c r="O81" s="94" t="s">
        <v>69</v>
      </c>
      <c r="P81" s="94" t="s">
        <v>69</v>
      </c>
      <c r="Q81" s="94" t="s">
        <v>69</v>
      </c>
      <c r="R81" s="94" t="s">
        <v>69</v>
      </c>
      <c r="S81" s="94" t="s">
        <v>69</v>
      </c>
      <c r="T81" s="94" t="s">
        <v>69</v>
      </c>
      <c r="U81" s="94" t="s">
        <v>69</v>
      </c>
      <c r="V81" s="94" t="s">
        <v>69</v>
      </c>
      <c r="W81" s="94" t="s">
        <v>69</v>
      </c>
      <c r="X81" s="94" t="s">
        <v>69</v>
      </c>
      <c r="Y81" s="94" t="s">
        <v>69</v>
      </c>
      <c r="Z81" s="94" t="s">
        <v>69</v>
      </c>
      <c r="AA81" s="94" t="s">
        <v>69</v>
      </c>
      <c r="AB81" s="94" t="s">
        <v>69</v>
      </c>
      <c r="AC81" s="95">
        <f>'[2]Ф4 '!BC230</f>
        <v>1.8379807500000001</v>
      </c>
      <c r="AD81" s="96">
        <f>'[2]Ф4 '!BD230</f>
        <v>0</v>
      </c>
      <c r="AE81" s="96">
        <f>'[2]Ф4 '!BE230</f>
        <v>0</v>
      </c>
      <c r="AF81" s="95">
        <f>'[2]Ф4 '!BF230</f>
        <v>0.66</v>
      </c>
      <c r="AG81" s="96">
        <f>'[2]Ф4 '!BG230</f>
        <v>0</v>
      </c>
      <c r="AH81" s="97">
        <f>'[2]Ф4 '!BH230</f>
        <v>0</v>
      </c>
      <c r="AI81" s="96">
        <f>'[2]Ф4 '!BI230</f>
        <v>0</v>
      </c>
      <c r="AJ81" s="94" t="s">
        <v>69</v>
      </c>
      <c r="AK81" s="95">
        <f t="shared" si="18"/>
        <v>1.8379807500000001</v>
      </c>
      <c r="AL81" s="96">
        <f t="shared" si="18"/>
        <v>0</v>
      </c>
      <c r="AM81" s="97">
        <f t="shared" si="18"/>
        <v>0</v>
      </c>
      <c r="AN81" s="95">
        <f t="shared" si="18"/>
        <v>0.66</v>
      </c>
      <c r="AO81" s="97">
        <f t="shared" si="18"/>
        <v>0</v>
      </c>
      <c r="AP81" s="97">
        <f t="shared" si="18"/>
        <v>0</v>
      </c>
      <c r="AQ81" s="96">
        <f t="shared" si="18"/>
        <v>0</v>
      </c>
    </row>
    <row r="82" spans="1:43" ht="27.75" customHeight="1" x14ac:dyDescent="0.25">
      <c r="A82" s="93" t="s">
        <v>156</v>
      </c>
      <c r="B82" s="64" t="str">
        <f>'[2]Ф4 '!B231</f>
        <v>Реконструкция ВЛ-0,4(0,23)кВ в ВЛИ-0,4кВ КТП-110 ф. "Центральная" г.Артём</v>
      </c>
      <c r="C82" s="65" t="str">
        <f>'[2]Ф4 '!C231</f>
        <v>Q_ДЭСК_26</v>
      </c>
      <c r="D82" s="94" t="s">
        <v>69</v>
      </c>
      <c r="E82" s="94" t="s">
        <v>69</v>
      </c>
      <c r="F82" s="94" t="s">
        <v>69</v>
      </c>
      <c r="G82" s="94" t="s">
        <v>69</v>
      </c>
      <c r="H82" s="94" t="s">
        <v>69</v>
      </c>
      <c r="I82" s="94" t="s">
        <v>69</v>
      </c>
      <c r="J82" s="94" t="s">
        <v>69</v>
      </c>
      <c r="K82" s="94" t="s">
        <v>69</v>
      </c>
      <c r="L82" s="94" t="s">
        <v>69</v>
      </c>
      <c r="M82" s="94" t="s">
        <v>69</v>
      </c>
      <c r="N82" s="94" t="s">
        <v>69</v>
      </c>
      <c r="O82" s="94" t="s">
        <v>69</v>
      </c>
      <c r="P82" s="94" t="s">
        <v>69</v>
      </c>
      <c r="Q82" s="94" t="s">
        <v>69</v>
      </c>
      <c r="R82" s="94" t="s">
        <v>69</v>
      </c>
      <c r="S82" s="94" t="s">
        <v>69</v>
      </c>
      <c r="T82" s="94" t="s">
        <v>69</v>
      </c>
      <c r="U82" s="94" t="s">
        <v>69</v>
      </c>
      <c r="V82" s="94" t="s">
        <v>69</v>
      </c>
      <c r="W82" s="94" t="s">
        <v>69</v>
      </c>
      <c r="X82" s="94" t="s">
        <v>69</v>
      </c>
      <c r="Y82" s="94" t="s">
        <v>69</v>
      </c>
      <c r="Z82" s="94" t="s">
        <v>69</v>
      </c>
      <c r="AA82" s="94" t="s">
        <v>69</v>
      </c>
      <c r="AB82" s="94" t="s">
        <v>69</v>
      </c>
      <c r="AC82" s="95">
        <f>'[2]Ф4 '!BC231</f>
        <v>1.0485517</v>
      </c>
      <c r="AD82" s="96">
        <f>'[2]Ф4 '!BD231</f>
        <v>0</v>
      </c>
      <c r="AE82" s="96">
        <f>'[2]Ф4 '!BE231</f>
        <v>0</v>
      </c>
      <c r="AF82" s="95">
        <f>'[2]Ф4 '!BF231</f>
        <v>0.35</v>
      </c>
      <c r="AG82" s="96">
        <f>'[2]Ф4 '!BG231</f>
        <v>0</v>
      </c>
      <c r="AH82" s="97">
        <f>'[2]Ф4 '!BH231</f>
        <v>0</v>
      </c>
      <c r="AI82" s="96">
        <f>'[2]Ф4 '!BI231</f>
        <v>0</v>
      </c>
      <c r="AJ82" s="94" t="s">
        <v>69</v>
      </c>
      <c r="AK82" s="95">
        <f t="shared" si="18"/>
        <v>1.0485517</v>
      </c>
      <c r="AL82" s="96">
        <f t="shared" si="18"/>
        <v>0</v>
      </c>
      <c r="AM82" s="97">
        <f t="shared" si="18"/>
        <v>0</v>
      </c>
      <c r="AN82" s="95">
        <f t="shared" si="18"/>
        <v>0.35</v>
      </c>
      <c r="AO82" s="97">
        <f t="shared" si="18"/>
        <v>0</v>
      </c>
      <c r="AP82" s="97">
        <f t="shared" si="18"/>
        <v>0</v>
      </c>
      <c r="AQ82" s="96">
        <f t="shared" si="18"/>
        <v>0</v>
      </c>
    </row>
    <row r="83" spans="1:43" ht="27.75" customHeight="1" x14ac:dyDescent="0.25">
      <c r="A83" s="93" t="s">
        <v>157</v>
      </c>
      <c r="B83" s="64" t="str">
        <f>'[2]Ф4 '!B232</f>
        <v>Реконструкция ВЛ-0,4(0,23)кВ в ВЛИ-0,4кВ СТП-311 ф. "№1" г.Артём</v>
      </c>
      <c r="C83" s="65" t="str">
        <f>'[2]Ф4 '!C232</f>
        <v>Q_ДЭСК_27</v>
      </c>
      <c r="D83" s="94" t="s">
        <v>69</v>
      </c>
      <c r="E83" s="94" t="s">
        <v>69</v>
      </c>
      <c r="F83" s="94" t="s">
        <v>69</v>
      </c>
      <c r="G83" s="94" t="s">
        <v>69</v>
      </c>
      <c r="H83" s="94" t="s">
        <v>69</v>
      </c>
      <c r="I83" s="94" t="s">
        <v>69</v>
      </c>
      <c r="J83" s="94" t="s">
        <v>69</v>
      </c>
      <c r="K83" s="94" t="s">
        <v>69</v>
      </c>
      <c r="L83" s="94" t="s">
        <v>69</v>
      </c>
      <c r="M83" s="94" t="s">
        <v>69</v>
      </c>
      <c r="N83" s="94" t="s">
        <v>69</v>
      </c>
      <c r="O83" s="94" t="s">
        <v>69</v>
      </c>
      <c r="P83" s="94" t="s">
        <v>69</v>
      </c>
      <c r="Q83" s="94" t="s">
        <v>69</v>
      </c>
      <c r="R83" s="94" t="s">
        <v>69</v>
      </c>
      <c r="S83" s="94" t="s">
        <v>69</v>
      </c>
      <c r="T83" s="94" t="s">
        <v>69</v>
      </c>
      <c r="U83" s="94" t="s">
        <v>69</v>
      </c>
      <c r="V83" s="94" t="s">
        <v>69</v>
      </c>
      <c r="W83" s="94" t="s">
        <v>69</v>
      </c>
      <c r="X83" s="94" t="s">
        <v>69</v>
      </c>
      <c r="Y83" s="94" t="s">
        <v>69</v>
      </c>
      <c r="Z83" s="94" t="s">
        <v>69</v>
      </c>
      <c r="AA83" s="94" t="s">
        <v>69</v>
      </c>
      <c r="AB83" s="94" t="s">
        <v>69</v>
      </c>
      <c r="AC83" s="95">
        <f>'[2]Ф4 '!BC232</f>
        <v>1.77160886</v>
      </c>
      <c r="AD83" s="96">
        <f>'[2]Ф4 '!BD232</f>
        <v>0</v>
      </c>
      <c r="AE83" s="96">
        <f>'[2]Ф4 '!BE232</f>
        <v>0</v>
      </c>
      <c r="AF83" s="95">
        <f>'[2]Ф4 '!BF232</f>
        <v>0.61</v>
      </c>
      <c r="AG83" s="96">
        <f>'[2]Ф4 '!BG232</f>
        <v>0</v>
      </c>
      <c r="AH83" s="97">
        <f>'[2]Ф4 '!BH232</f>
        <v>0</v>
      </c>
      <c r="AI83" s="96">
        <f>'[2]Ф4 '!BI232</f>
        <v>0</v>
      </c>
      <c r="AJ83" s="94" t="s">
        <v>69</v>
      </c>
      <c r="AK83" s="95">
        <f t="shared" si="18"/>
        <v>1.77160886</v>
      </c>
      <c r="AL83" s="96">
        <f t="shared" si="18"/>
        <v>0</v>
      </c>
      <c r="AM83" s="97">
        <f t="shared" si="18"/>
        <v>0</v>
      </c>
      <c r="AN83" s="95">
        <f t="shared" si="18"/>
        <v>0.61</v>
      </c>
      <c r="AO83" s="97">
        <f t="shared" si="18"/>
        <v>0</v>
      </c>
      <c r="AP83" s="97">
        <f t="shared" si="18"/>
        <v>0</v>
      </c>
      <c r="AQ83" s="96">
        <f t="shared" si="18"/>
        <v>0</v>
      </c>
    </row>
    <row r="84" spans="1:43" ht="27.75" customHeight="1" x14ac:dyDescent="0.25">
      <c r="A84" s="93" t="s">
        <v>158</v>
      </c>
      <c r="B84" s="64" t="str">
        <f>'[2]Ф4 '!B233</f>
        <v>Реконструкция ВЛ-0,4(0,23)кВ в ВЛИ-0,4кВ СТП-311 ф. "№2" г.Артём</v>
      </c>
      <c r="C84" s="65" t="str">
        <f>'[2]Ф4 '!C233</f>
        <v>Q_ДЭСК_28</v>
      </c>
      <c r="D84" s="94" t="s">
        <v>69</v>
      </c>
      <c r="E84" s="94" t="s">
        <v>69</v>
      </c>
      <c r="F84" s="94" t="s">
        <v>69</v>
      </c>
      <c r="G84" s="94" t="s">
        <v>69</v>
      </c>
      <c r="H84" s="94" t="s">
        <v>69</v>
      </c>
      <c r="I84" s="94" t="s">
        <v>69</v>
      </c>
      <c r="J84" s="94" t="s">
        <v>69</v>
      </c>
      <c r="K84" s="94" t="s">
        <v>69</v>
      </c>
      <c r="L84" s="94" t="s">
        <v>69</v>
      </c>
      <c r="M84" s="94" t="s">
        <v>69</v>
      </c>
      <c r="N84" s="94" t="s">
        <v>69</v>
      </c>
      <c r="O84" s="94" t="s">
        <v>69</v>
      </c>
      <c r="P84" s="94" t="s">
        <v>69</v>
      </c>
      <c r="Q84" s="94" t="s">
        <v>69</v>
      </c>
      <c r="R84" s="94" t="s">
        <v>69</v>
      </c>
      <c r="S84" s="94" t="s">
        <v>69</v>
      </c>
      <c r="T84" s="94" t="s">
        <v>69</v>
      </c>
      <c r="U84" s="94" t="s">
        <v>69</v>
      </c>
      <c r="V84" s="94" t="s">
        <v>69</v>
      </c>
      <c r="W84" s="94" t="s">
        <v>69</v>
      </c>
      <c r="X84" s="94" t="s">
        <v>69</v>
      </c>
      <c r="Y84" s="94" t="s">
        <v>69</v>
      </c>
      <c r="Z84" s="94" t="s">
        <v>69</v>
      </c>
      <c r="AA84" s="94" t="s">
        <v>69</v>
      </c>
      <c r="AB84" s="94" t="s">
        <v>69</v>
      </c>
      <c r="AC84" s="95">
        <f>'[2]Ф4 '!BC233</f>
        <v>0.61072702000000001</v>
      </c>
      <c r="AD84" s="96">
        <f>'[2]Ф4 '!BD233</f>
        <v>0</v>
      </c>
      <c r="AE84" s="96">
        <f>'[2]Ф4 '!BE233</f>
        <v>0</v>
      </c>
      <c r="AF84" s="95">
        <f>'[2]Ф4 '!BF233</f>
        <v>0.17</v>
      </c>
      <c r="AG84" s="96">
        <f>'[2]Ф4 '!BG233</f>
        <v>0</v>
      </c>
      <c r="AH84" s="97">
        <f>'[2]Ф4 '!BH233</f>
        <v>0</v>
      </c>
      <c r="AI84" s="96">
        <f>'[2]Ф4 '!BI233</f>
        <v>0</v>
      </c>
      <c r="AJ84" s="94" t="s">
        <v>69</v>
      </c>
      <c r="AK84" s="95">
        <f t="shared" ref="AK84:AQ113" si="19">AC84</f>
        <v>0.61072702000000001</v>
      </c>
      <c r="AL84" s="96">
        <f t="shared" si="19"/>
        <v>0</v>
      </c>
      <c r="AM84" s="97">
        <f t="shared" si="19"/>
        <v>0</v>
      </c>
      <c r="AN84" s="95">
        <f t="shared" si="19"/>
        <v>0.17</v>
      </c>
      <c r="AO84" s="97">
        <f t="shared" si="19"/>
        <v>0</v>
      </c>
      <c r="AP84" s="97">
        <f t="shared" si="19"/>
        <v>0</v>
      </c>
      <c r="AQ84" s="96">
        <f t="shared" si="19"/>
        <v>0</v>
      </c>
    </row>
    <row r="85" spans="1:43" ht="27.75" customHeight="1" x14ac:dyDescent="0.25">
      <c r="A85" s="93" t="s">
        <v>159</v>
      </c>
      <c r="B85" s="64" t="str">
        <f>'[2]Ф4 '!B234</f>
        <v>Реконструкция ВЛ-0,4(0,23)кВ в ВЛИ-0,4кВ СТП-311 ф. "№3" г.Артём</v>
      </c>
      <c r="C85" s="65" t="str">
        <f>'[2]Ф4 '!C234</f>
        <v>Q_ДЭСК_29</v>
      </c>
      <c r="D85" s="94" t="s">
        <v>69</v>
      </c>
      <c r="E85" s="94" t="s">
        <v>69</v>
      </c>
      <c r="F85" s="94" t="s">
        <v>69</v>
      </c>
      <c r="G85" s="94" t="s">
        <v>69</v>
      </c>
      <c r="H85" s="94" t="s">
        <v>69</v>
      </c>
      <c r="I85" s="94" t="s">
        <v>69</v>
      </c>
      <c r="J85" s="94" t="s">
        <v>69</v>
      </c>
      <c r="K85" s="94" t="s">
        <v>69</v>
      </c>
      <c r="L85" s="94" t="s">
        <v>69</v>
      </c>
      <c r="M85" s="94" t="s">
        <v>69</v>
      </c>
      <c r="N85" s="94" t="s">
        <v>69</v>
      </c>
      <c r="O85" s="94" t="s">
        <v>69</v>
      </c>
      <c r="P85" s="94" t="s">
        <v>69</v>
      </c>
      <c r="Q85" s="94" t="s">
        <v>69</v>
      </c>
      <c r="R85" s="94" t="s">
        <v>69</v>
      </c>
      <c r="S85" s="94" t="s">
        <v>69</v>
      </c>
      <c r="T85" s="94" t="s">
        <v>69</v>
      </c>
      <c r="U85" s="94" t="s">
        <v>69</v>
      </c>
      <c r="V85" s="94" t="s">
        <v>69</v>
      </c>
      <c r="W85" s="94" t="s">
        <v>69</v>
      </c>
      <c r="X85" s="94" t="s">
        <v>69</v>
      </c>
      <c r="Y85" s="94" t="s">
        <v>69</v>
      </c>
      <c r="Z85" s="94" t="s">
        <v>69</v>
      </c>
      <c r="AA85" s="94" t="s">
        <v>69</v>
      </c>
      <c r="AB85" s="94" t="s">
        <v>69</v>
      </c>
      <c r="AC85" s="95">
        <f>'[2]Ф4 '!BC234</f>
        <v>2.4157931399999999</v>
      </c>
      <c r="AD85" s="96">
        <f>'[2]Ф4 '!BD234</f>
        <v>0</v>
      </c>
      <c r="AE85" s="96">
        <f>'[2]Ф4 '!BE234</f>
        <v>0</v>
      </c>
      <c r="AF85" s="95">
        <f>'[2]Ф4 '!BF234</f>
        <v>1.01</v>
      </c>
      <c r="AG85" s="96">
        <f>'[2]Ф4 '!BG234</f>
        <v>0</v>
      </c>
      <c r="AH85" s="97">
        <f>'[2]Ф4 '!BH234</f>
        <v>0</v>
      </c>
      <c r="AI85" s="96">
        <f>'[2]Ф4 '!BI234</f>
        <v>0</v>
      </c>
      <c r="AJ85" s="94" t="s">
        <v>69</v>
      </c>
      <c r="AK85" s="95">
        <f t="shared" si="19"/>
        <v>2.4157931399999999</v>
      </c>
      <c r="AL85" s="96">
        <f t="shared" si="19"/>
        <v>0</v>
      </c>
      <c r="AM85" s="97">
        <f t="shared" si="19"/>
        <v>0</v>
      </c>
      <c r="AN85" s="95">
        <f t="shared" si="19"/>
        <v>1.01</v>
      </c>
      <c r="AO85" s="97">
        <f t="shared" si="19"/>
        <v>0</v>
      </c>
      <c r="AP85" s="97">
        <f t="shared" si="19"/>
        <v>0</v>
      </c>
      <c r="AQ85" s="96">
        <f t="shared" si="19"/>
        <v>0</v>
      </c>
    </row>
    <row r="86" spans="1:43" ht="27.75" customHeight="1" x14ac:dyDescent="0.25">
      <c r="A86" s="93" t="s">
        <v>160</v>
      </c>
      <c r="B86" s="64" t="str">
        <f>'[2]Ф4 '!B235</f>
        <v>Реконструкция ВЛ-0,4(0,23)кВ в ВЛИ-0,4кВ ТП-61 ф. "Матвеева (Карьерная-Джамбула)" г.Артём</v>
      </c>
      <c r="C86" s="65" t="str">
        <f>'[2]Ф4 '!C235</f>
        <v>Q_ДЭСК_30</v>
      </c>
      <c r="D86" s="94" t="s">
        <v>69</v>
      </c>
      <c r="E86" s="94" t="s">
        <v>69</v>
      </c>
      <c r="F86" s="94" t="s">
        <v>69</v>
      </c>
      <c r="G86" s="94" t="s">
        <v>69</v>
      </c>
      <c r="H86" s="94" t="s">
        <v>69</v>
      </c>
      <c r="I86" s="94" t="s">
        <v>69</v>
      </c>
      <c r="J86" s="94" t="s">
        <v>69</v>
      </c>
      <c r="K86" s="94" t="s">
        <v>69</v>
      </c>
      <c r="L86" s="94" t="s">
        <v>69</v>
      </c>
      <c r="M86" s="94" t="s">
        <v>69</v>
      </c>
      <c r="N86" s="94" t="s">
        <v>69</v>
      </c>
      <c r="O86" s="94" t="s">
        <v>69</v>
      </c>
      <c r="P86" s="94" t="s">
        <v>69</v>
      </c>
      <c r="Q86" s="94" t="s">
        <v>69</v>
      </c>
      <c r="R86" s="94" t="s">
        <v>69</v>
      </c>
      <c r="S86" s="94" t="s">
        <v>69</v>
      </c>
      <c r="T86" s="94" t="s">
        <v>69</v>
      </c>
      <c r="U86" s="94" t="s">
        <v>69</v>
      </c>
      <c r="V86" s="94" t="s">
        <v>69</v>
      </c>
      <c r="W86" s="94" t="s">
        <v>69</v>
      </c>
      <c r="X86" s="94" t="s">
        <v>69</v>
      </c>
      <c r="Y86" s="94" t="s">
        <v>69</v>
      </c>
      <c r="Z86" s="94" t="s">
        <v>69</v>
      </c>
      <c r="AA86" s="94" t="s">
        <v>69</v>
      </c>
      <c r="AB86" s="94" t="s">
        <v>69</v>
      </c>
      <c r="AC86" s="95">
        <f>'[2]Ф4 '!BC235</f>
        <v>1.8025984399999999</v>
      </c>
      <c r="AD86" s="96">
        <f>'[2]Ф4 '!BD235</f>
        <v>0</v>
      </c>
      <c r="AE86" s="96">
        <f>'[2]Ф4 '!BE235</f>
        <v>0</v>
      </c>
      <c r="AF86" s="95">
        <f>'[2]Ф4 '!BF235</f>
        <v>0.64</v>
      </c>
      <c r="AG86" s="96">
        <f>'[2]Ф4 '!BG235</f>
        <v>0</v>
      </c>
      <c r="AH86" s="97">
        <f>'[2]Ф4 '!BH235</f>
        <v>0</v>
      </c>
      <c r="AI86" s="96">
        <f>'[2]Ф4 '!BI235</f>
        <v>0</v>
      </c>
      <c r="AJ86" s="94" t="s">
        <v>69</v>
      </c>
      <c r="AK86" s="95">
        <f t="shared" si="19"/>
        <v>1.8025984399999999</v>
      </c>
      <c r="AL86" s="96">
        <f t="shared" si="19"/>
        <v>0</v>
      </c>
      <c r="AM86" s="97">
        <f t="shared" si="19"/>
        <v>0</v>
      </c>
      <c r="AN86" s="95">
        <f t="shared" si="19"/>
        <v>0.64</v>
      </c>
      <c r="AO86" s="97">
        <f t="shared" si="19"/>
        <v>0</v>
      </c>
      <c r="AP86" s="97">
        <f t="shared" si="19"/>
        <v>0</v>
      </c>
      <c r="AQ86" s="96">
        <f t="shared" si="19"/>
        <v>0</v>
      </c>
    </row>
    <row r="87" spans="1:43" ht="27.75" customHeight="1" x14ac:dyDescent="0.25">
      <c r="A87" s="93" t="s">
        <v>161</v>
      </c>
      <c r="B87" s="64" t="str">
        <f>'[2]Ф4 '!B236</f>
        <v>Реконструкция ВЛ-0,4(0,23)кВ в ВЛИ-0,4кВ ТП-89 ф. "Киевская-Одесская" г.Артём</v>
      </c>
      <c r="C87" s="65" t="str">
        <f>'[2]Ф4 '!C236</f>
        <v>Q_ДЭСК_31</v>
      </c>
      <c r="D87" s="94" t="s">
        <v>69</v>
      </c>
      <c r="E87" s="94" t="s">
        <v>69</v>
      </c>
      <c r="F87" s="94" t="s">
        <v>69</v>
      </c>
      <c r="G87" s="94" t="s">
        <v>69</v>
      </c>
      <c r="H87" s="94" t="s">
        <v>69</v>
      </c>
      <c r="I87" s="94" t="s">
        <v>69</v>
      </c>
      <c r="J87" s="94" t="s">
        <v>69</v>
      </c>
      <c r="K87" s="94" t="s">
        <v>69</v>
      </c>
      <c r="L87" s="94" t="s">
        <v>69</v>
      </c>
      <c r="M87" s="94" t="s">
        <v>69</v>
      </c>
      <c r="N87" s="94" t="s">
        <v>69</v>
      </c>
      <c r="O87" s="94" t="s">
        <v>69</v>
      </c>
      <c r="P87" s="94" t="s">
        <v>69</v>
      </c>
      <c r="Q87" s="94" t="s">
        <v>69</v>
      </c>
      <c r="R87" s="94" t="s">
        <v>69</v>
      </c>
      <c r="S87" s="94" t="s">
        <v>69</v>
      </c>
      <c r="T87" s="94" t="s">
        <v>69</v>
      </c>
      <c r="U87" s="94" t="s">
        <v>69</v>
      </c>
      <c r="V87" s="94" t="s">
        <v>69</v>
      </c>
      <c r="W87" s="94" t="s">
        <v>69</v>
      </c>
      <c r="X87" s="94" t="s">
        <v>69</v>
      </c>
      <c r="Y87" s="94" t="s">
        <v>69</v>
      </c>
      <c r="Z87" s="94" t="s">
        <v>69</v>
      </c>
      <c r="AA87" s="94" t="s">
        <v>69</v>
      </c>
      <c r="AB87" s="94" t="s">
        <v>69</v>
      </c>
      <c r="AC87" s="95">
        <f>'[2]Ф4 '!BC236</f>
        <v>3.0368308900000001</v>
      </c>
      <c r="AD87" s="96">
        <f>'[2]Ф4 '!BD236</f>
        <v>0</v>
      </c>
      <c r="AE87" s="96">
        <f>'[2]Ф4 '!BE236</f>
        <v>0</v>
      </c>
      <c r="AF87" s="95">
        <f>'[2]Ф4 '!BF236</f>
        <v>1.1200000000000001</v>
      </c>
      <c r="AG87" s="96">
        <f>'[2]Ф4 '!BG236</f>
        <v>0</v>
      </c>
      <c r="AH87" s="97">
        <f>'[2]Ф4 '!BH236</f>
        <v>0</v>
      </c>
      <c r="AI87" s="96">
        <f>'[2]Ф4 '!BI236</f>
        <v>0</v>
      </c>
      <c r="AJ87" s="94" t="s">
        <v>69</v>
      </c>
      <c r="AK87" s="95">
        <f t="shared" si="19"/>
        <v>3.0368308900000001</v>
      </c>
      <c r="AL87" s="96">
        <f t="shared" si="19"/>
        <v>0</v>
      </c>
      <c r="AM87" s="97">
        <f t="shared" si="19"/>
        <v>0</v>
      </c>
      <c r="AN87" s="95">
        <f t="shared" si="19"/>
        <v>1.1200000000000001</v>
      </c>
      <c r="AO87" s="97">
        <f t="shared" si="19"/>
        <v>0</v>
      </c>
      <c r="AP87" s="97">
        <f t="shared" si="19"/>
        <v>0</v>
      </c>
      <c r="AQ87" s="96">
        <f t="shared" si="19"/>
        <v>0</v>
      </c>
    </row>
    <row r="88" spans="1:43" ht="27.75" customHeight="1" x14ac:dyDescent="0.25">
      <c r="A88" s="93" t="s">
        <v>162</v>
      </c>
      <c r="B88" s="64" t="str">
        <f>'[2]Ф4 '!B237</f>
        <v>Реконструкция ВЛ-0,4(0,23)кВ в ВЛИ-0,4кВ ТП-89 ф. "Приморская" г.Артём</v>
      </c>
      <c r="C88" s="65" t="str">
        <f>'[2]Ф4 '!C237</f>
        <v>Q_ДЭСК_32</v>
      </c>
      <c r="D88" s="94" t="s">
        <v>69</v>
      </c>
      <c r="E88" s="94" t="s">
        <v>69</v>
      </c>
      <c r="F88" s="94" t="s">
        <v>69</v>
      </c>
      <c r="G88" s="94" t="s">
        <v>69</v>
      </c>
      <c r="H88" s="94" t="s">
        <v>69</v>
      </c>
      <c r="I88" s="94" t="s">
        <v>69</v>
      </c>
      <c r="J88" s="94" t="s">
        <v>69</v>
      </c>
      <c r="K88" s="94" t="s">
        <v>69</v>
      </c>
      <c r="L88" s="94" t="s">
        <v>69</v>
      </c>
      <c r="M88" s="94" t="s">
        <v>69</v>
      </c>
      <c r="N88" s="94" t="s">
        <v>69</v>
      </c>
      <c r="O88" s="94" t="s">
        <v>69</v>
      </c>
      <c r="P88" s="94" t="s">
        <v>69</v>
      </c>
      <c r="Q88" s="94" t="s">
        <v>69</v>
      </c>
      <c r="R88" s="94" t="s">
        <v>69</v>
      </c>
      <c r="S88" s="94" t="s">
        <v>69</v>
      </c>
      <c r="T88" s="94" t="s">
        <v>69</v>
      </c>
      <c r="U88" s="94" t="s">
        <v>69</v>
      </c>
      <c r="V88" s="94" t="s">
        <v>69</v>
      </c>
      <c r="W88" s="94" t="s">
        <v>69</v>
      </c>
      <c r="X88" s="94" t="s">
        <v>69</v>
      </c>
      <c r="Y88" s="94" t="s">
        <v>69</v>
      </c>
      <c r="Z88" s="94" t="s">
        <v>69</v>
      </c>
      <c r="AA88" s="94" t="s">
        <v>69</v>
      </c>
      <c r="AB88" s="94" t="s">
        <v>69</v>
      </c>
      <c r="AC88" s="95">
        <f>'[2]Ф4 '!BC237</f>
        <v>1.08070299</v>
      </c>
      <c r="AD88" s="96">
        <f>'[2]Ф4 '!BD237</f>
        <v>0</v>
      </c>
      <c r="AE88" s="96">
        <f>'[2]Ф4 '!BE237</f>
        <v>0</v>
      </c>
      <c r="AF88" s="95">
        <f>'[2]Ф4 '!BF237</f>
        <v>0.4</v>
      </c>
      <c r="AG88" s="96">
        <f>'[2]Ф4 '!BG237</f>
        <v>0</v>
      </c>
      <c r="AH88" s="97">
        <f>'[2]Ф4 '!BH237</f>
        <v>0</v>
      </c>
      <c r="AI88" s="96">
        <f>'[2]Ф4 '!BI237</f>
        <v>0</v>
      </c>
      <c r="AJ88" s="94" t="s">
        <v>69</v>
      </c>
      <c r="AK88" s="95">
        <f t="shared" si="19"/>
        <v>1.08070299</v>
      </c>
      <c r="AL88" s="96">
        <f t="shared" si="19"/>
        <v>0</v>
      </c>
      <c r="AM88" s="97">
        <f t="shared" si="19"/>
        <v>0</v>
      </c>
      <c r="AN88" s="95">
        <f t="shared" si="19"/>
        <v>0.4</v>
      </c>
      <c r="AO88" s="97">
        <f t="shared" si="19"/>
        <v>0</v>
      </c>
      <c r="AP88" s="97">
        <f t="shared" si="19"/>
        <v>0</v>
      </c>
      <c r="AQ88" s="96">
        <f t="shared" si="19"/>
        <v>0</v>
      </c>
    </row>
    <row r="89" spans="1:43" ht="27.75" customHeight="1" x14ac:dyDescent="0.25">
      <c r="A89" s="93" t="s">
        <v>163</v>
      </c>
      <c r="B89" s="64" t="str">
        <f>'[2]Ф4 '!B238</f>
        <v>Реконструкция ВЛ-0,4(0,23)кВ в ВЛИ-0,4кВ ТП-89 ф. "Уссурийская-гаражи" г.Артём</v>
      </c>
      <c r="C89" s="65" t="str">
        <f>'[2]Ф4 '!C238</f>
        <v>Q_ДЭСК_33</v>
      </c>
      <c r="D89" s="94" t="s">
        <v>69</v>
      </c>
      <c r="E89" s="94" t="s">
        <v>69</v>
      </c>
      <c r="F89" s="94" t="s">
        <v>69</v>
      </c>
      <c r="G89" s="94" t="s">
        <v>69</v>
      </c>
      <c r="H89" s="94" t="s">
        <v>69</v>
      </c>
      <c r="I89" s="94" t="s">
        <v>69</v>
      </c>
      <c r="J89" s="94" t="s">
        <v>69</v>
      </c>
      <c r="K89" s="94" t="s">
        <v>69</v>
      </c>
      <c r="L89" s="94" t="s">
        <v>69</v>
      </c>
      <c r="M89" s="94" t="s">
        <v>69</v>
      </c>
      <c r="N89" s="94" t="s">
        <v>69</v>
      </c>
      <c r="O89" s="94" t="s">
        <v>69</v>
      </c>
      <c r="P89" s="94" t="s">
        <v>69</v>
      </c>
      <c r="Q89" s="94" t="s">
        <v>69</v>
      </c>
      <c r="R89" s="94" t="s">
        <v>69</v>
      </c>
      <c r="S89" s="94" t="s">
        <v>69</v>
      </c>
      <c r="T89" s="94" t="s">
        <v>69</v>
      </c>
      <c r="U89" s="94" t="s">
        <v>69</v>
      </c>
      <c r="V89" s="94" t="s">
        <v>69</v>
      </c>
      <c r="W89" s="94" t="s">
        <v>69</v>
      </c>
      <c r="X89" s="94" t="s">
        <v>69</v>
      </c>
      <c r="Y89" s="94" t="s">
        <v>69</v>
      </c>
      <c r="Z89" s="94" t="s">
        <v>69</v>
      </c>
      <c r="AA89" s="94" t="s">
        <v>69</v>
      </c>
      <c r="AB89" s="94" t="s">
        <v>69</v>
      </c>
      <c r="AC89" s="95">
        <f>'[2]Ф4 '!BC238</f>
        <v>1.17145276</v>
      </c>
      <c r="AD89" s="96">
        <f>'[2]Ф4 '!BD238</f>
        <v>0</v>
      </c>
      <c r="AE89" s="96">
        <f>'[2]Ф4 '!BE238</f>
        <v>0</v>
      </c>
      <c r="AF89" s="95">
        <f>'[2]Ф4 '!BF238</f>
        <v>0.41</v>
      </c>
      <c r="AG89" s="96">
        <f>'[2]Ф4 '!BG238</f>
        <v>0</v>
      </c>
      <c r="AH89" s="97">
        <f>'[2]Ф4 '!BH238</f>
        <v>0</v>
      </c>
      <c r="AI89" s="96">
        <f>'[2]Ф4 '!BI238</f>
        <v>0</v>
      </c>
      <c r="AJ89" s="94" t="s">
        <v>69</v>
      </c>
      <c r="AK89" s="95">
        <f t="shared" si="19"/>
        <v>1.17145276</v>
      </c>
      <c r="AL89" s="96">
        <f t="shared" si="19"/>
        <v>0</v>
      </c>
      <c r="AM89" s="97">
        <f t="shared" si="19"/>
        <v>0</v>
      </c>
      <c r="AN89" s="95">
        <f t="shared" si="19"/>
        <v>0.41</v>
      </c>
      <c r="AO89" s="97">
        <f t="shared" si="19"/>
        <v>0</v>
      </c>
      <c r="AP89" s="97">
        <f t="shared" si="19"/>
        <v>0</v>
      </c>
      <c r="AQ89" s="96">
        <f t="shared" si="19"/>
        <v>0</v>
      </c>
    </row>
    <row r="90" spans="1:43" ht="27.75" customHeight="1" x14ac:dyDescent="0.25">
      <c r="A90" s="93" t="s">
        <v>164</v>
      </c>
      <c r="B90" s="64" t="str">
        <f>'[2]Ф4 '!B239</f>
        <v>Реконструкция ВЛ-0,4(0,23)кВ в ВЛИ-0,4кВ ТП-107 ф. "Пархоменко" г.Артём</v>
      </c>
      <c r="C90" s="65" t="str">
        <f>'[2]Ф4 '!C239</f>
        <v>Q_ДЭСК_34</v>
      </c>
      <c r="D90" s="94" t="s">
        <v>69</v>
      </c>
      <c r="E90" s="94" t="s">
        <v>69</v>
      </c>
      <c r="F90" s="94" t="s">
        <v>69</v>
      </c>
      <c r="G90" s="94" t="s">
        <v>69</v>
      </c>
      <c r="H90" s="94" t="s">
        <v>69</v>
      </c>
      <c r="I90" s="94" t="s">
        <v>69</v>
      </c>
      <c r="J90" s="94" t="s">
        <v>69</v>
      </c>
      <c r="K90" s="94" t="s">
        <v>69</v>
      </c>
      <c r="L90" s="94" t="s">
        <v>69</v>
      </c>
      <c r="M90" s="94" t="s">
        <v>69</v>
      </c>
      <c r="N90" s="94" t="s">
        <v>69</v>
      </c>
      <c r="O90" s="94" t="s">
        <v>69</v>
      </c>
      <c r="P90" s="94" t="s">
        <v>69</v>
      </c>
      <c r="Q90" s="94" t="s">
        <v>69</v>
      </c>
      <c r="R90" s="94" t="s">
        <v>69</v>
      </c>
      <c r="S90" s="94" t="s">
        <v>69</v>
      </c>
      <c r="T90" s="94" t="s">
        <v>69</v>
      </c>
      <c r="U90" s="94" t="s">
        <v>69</v>
      </c>
      <c r="V90" s="94" t="s">
        <v>69</v>
      </c>
      <c r="W90" s="94" t="s">
        <v>69</v>
      </c>
      <c r="X90" s="94" t="s">
        <v>69</v>
      </c>
      <c r="Y90" s="94" t="s">
        <v>69</v>
      </c>
      <c r="Z90" s="94" t="s">
        <v>69</v>
      </c>
      <c r="AA90" s="94" t="s">
        <v>69</v>
      </c>
      <c r="AB90" s="94" t="s">
        <v>69</v>
      </c>
      <c r="AC90" s="95">
        <f>'[2]Ф4 '!BC239</f>
        <v>1.60310924</v>
      </c>
      <c r="AD90" s="96">
        <f>'[2]Ф4 '!BD239</f>
        <v>0</v>
      </c>
      <c r="AE90" s="96">
        <f>'[2]Ф4 '!BE239</f>
        <v>0</v>
      </c>
      <c r="AF90" s="95">
        <f>'[2]Ф4 '!BF239</f>
        <v>0.89</v>
      </c>
      <c r="AG90" s="96">
        <f>'[2]Ф4 '!BG239</f>
        <v>0</v>
      </c>
      <c r="AH90" s="97">
        <f>'[2]Ф4 '!BH239</f>
        <v>0</v>
      </c>
      <c r="AI90" s="96">
        <f>'[2]Ф4 '!BI239</f>
        <v>0</v>
      </c>
      <c r="AJ90" s="94" t="s">
        <v>69</v>
      </c>
      <c r="AK90" s="95">
        <f t="shared" si="19"/>
        <v>1.60310924</v>
      </c>
      <c r="AL90" s="96">
        <f t="shared" si="19"/>
        <v>0</v>
      </c>
      <c r="AM90" s="97">
        <f t="shared" si="19"/>
        <v>0</v>
      </c>
      <c r="AN90" s="95">
        <f t="shared" si="19"/>
        <v>0.89</v>
      </c>
      <c r="AO90" s="97">
        <f t="shared" si="19"/>
        <v>0</v>
      </c>
      <c r="AP90" s="97">
        <f t="shared" si="19"/>
        <v>0</v>
      </c>
      <c r="AQ90" s="96">
        <f t="shared" si="19"/>
        <v>0</v>
      </c>
    </row>
    <row r="91" spans="1:43" ht="35.25" customHeight="1" x14ac:dyDescent="0.25">
      <c r="A91" s="93" t="s">
        <v>165</v>
      </c>
      <c r="B91" s="64" t="str">
        <f>'[2]Ф4 '!B241</f>
        <v>Реконструкция ВЛ-0,4(0,23)кВ в ВЛИ-0,4кВ ТП-95 ф. "Поселок 1" г.Артём</v>
      </c>
      <c r="C91" s="65" t="str">
        <f>'[2]Ф4 '!C241</f>
        <v>Q_ДЭСК_36</v>
      </c>
      <c r="D91" s="94" t="s">
        <v>69</v>
      </c>
      <c r="E91" s="94" t="s">
        <v>69</v>
      </c>
      <c r="F91" s="94" t="s">
        <v>69</v>
      </c>
      <c r="G91" s="94" t="s">
        <v>69</v>
      </c>
      <c r="H91" s="94" t="s">
        <v>69</v>
      </c>
      <c r="I91" s="94" t="s">
        <v>69</v>
      </c>
      <c r="J91" s="94" t="s">
        <v>69</v>
      </c>
      <c r="K91" s="94" t="s">
        <v>69</v>
      </c>
      <c r="L91" s="94" t="s">
        <v>69</v>
      </c>
      <c r="M91" s="94" t="s">
        <v>69</v>
      </c>
      <c r="N91" s="94" t="s">
        <v>69</v>
      </c>
      <c r="O91" s="94" t="s">
        <v>69</v>
      </c>
      <c r="P91" s="94" t="s">
        <v>69</v>
      </c>
      <c r="Q91" s="94" t="s">
        <v>69</v>
      </c>
      <c r="R91" s="94" t="s">
        <v>69</v>
      </c>
      <c r="S91" s="94" t="s">
        <v>69</v>
      </c>
      <c r="T91" s="94" t="s">
        <v>69</v>
      </c>
      <c r="U91" s="94" t="s">
        <v>69</v>
      </c>
      <c r="V91" s="94" t="s">
        <v>69</v>
      </c>
      <c r="W91" s="94" t="s">
        <v>69</v>
      </c>
      <c r="X91" s="94" t="s">
        <v>69</v>
      </c>
      <c r="Y91" s="94" t="s">
        <v>69</v>
      </c>
      <c r="Z91" s="94" t="s">
        <v>69</v>
      </c>
      <c r="AA91" s="94" t="s">
        <v>69</v>
      </c>
      <c r="AB91" s="94" t="s">
        <v>69</v>
      </c>
      <c r="AC91" s="95">
        <f>'[2]Ф4 '!BC241</f>
        <v>0.86510966</v>
      </c>
      <c r="AD91" s="96">
        <f>'[2]Ф4 '!BD241</f>
        <v>0</v>
      </c>
      <c r="AE91" s="96">
        <f>'[2]Ф4 '!BE241</f>
        <v>0</v>
      </c>
      <c r="AF91" s="95">
        <f>'[2]Ф4 '!BF241</f>
        <v>0.28999999999999998</v>
      </c>
      <c r="AG91" s="96">
        <f>'[2]Ф4 '!BG241</f>
        <v>0</v>
      </c>
      <c r="AH91" s="97">
        <f>'[2]Ф4 '!BH241</f>
        <v>0</v>
      </c>
      <c r="AI91" s="96">
        <f>'[2]Ф4 '!BI241</f>
        <v>0</v>
      </c>
      <c r="AJ91" s="94" t="s">
        <v>69</v>
      </c>
      <c r="AK91" s="95">
        <f t="shared" si="19"/>
        <v>0.86510966</v>
      </c>
      <c r="AL91" s="96">
        <f t="shared" si="19"/>
        <v>0</v>
      </c>
      <c r="AM91" s="97">
        <f t="shared" si="19"/>
        <v>0</v>
      </c>
      <c r="AN91" s="95">
        <f t="shared" si="19"/>
        <v>0.28999999999999998</v>
      </c>
      <c r="AO91" s="97">
        <f t="shared" si="19"/>
        <v>0</v>
      </c>
      <c r="AP91" s="97">
        <f t="shared" si="19"/>
        <v>0</v>
      </c>
      <c r="AQ91" s="96">
        <f t="shared" si="19"/>
        <v>0</v>
      </c>
    </row>
    <row r="92" spans="1:43" ht="35.25" customHeight="1" x14ac:dyDescent="0.25">
      <c r="A92" s="93" t="s">
        <v>166</v>
      </c>
      <c r="B92" s="64" t="str">
        <f>'[2]Ф4 '!B242</f>
        <v>Реконструкция КЛ-6 кВ Ф.3 "АТЭЦ" от опоры 17/8/9 до РУ-6кВ ТП-176 г.Артём</v>
      </c>
      <c r="C92" s="65" t="str">
        <f>'[2]Ф4 '!C242</f>
        <v>Q_ДЭСК_37</v>
      </c>
      <c r="D92" s="94" t="s">
        <v>69</v>
      </c>
      <c r="E92" s="94" t="s">
        <v>69</v>
      </c>
      <c r="F92" s="94" t="s">
        <v>69</v>
      </c>
      <c r="G92" s="94" t="s">
        <v>69</v>
      </c>
      <c r="H92" s="94" t="s">
        <v>69</v>
      </c>
      <c r="I92" s="94" t="s">
        <v>69</v>
      </c>
      <c r="J92" s="94" t="s">
        <v>69</v>
      </c>
      <c r="K92" s="94" t="s">
        <v>69</v>
      </c>
      <c r="L92" s="94" t="s">
        <v>69</v>
      </c>
      <c r="M92" s="94" t="s">
        <v>69</v>
      </c>
      <c r="N92" s="94" t="s">
        <v>69</v>
      </c>
      <c r="O92" s="94" t="s">
        <v>69</v>
      </c>
      <c r="P92" s="94" t="s">
        <v>69</v>
      </c>
      <c r="Q92" s="94" t="s">
        <v>69</v>
      </c>
      <c r="R92" s="94" t="s">
        <v>69</v>
      </c>
      <c r="S92" s="94" t="s">
        <v>69</v>
      </c>
      <c r="T92" s="94" t="s">
        <v>69</v>
      </c>
      <c r="U92" s="94" t="s">
        <v>69</v>
      </c>
      <c r="V92" s="94" t="s">
        <v>69</v>
      </c>
      <c r="W92" s="94" t="s">
        <v>69</v>
      </c>
      <c r="X92" s="94" t="s">
        <v>69</v>
      </c>
      <c r="Y92" s="94" t="s">
        <v>69</v>
      </c>
      <c r="Z92" s="94" t="s">
        <v>69</v>
      </c>
      <c r="AA92" s="94" t="s">
        <v>69</v>
      </c>
      <c r="AB92" s="94" t="s">
        <v>69</v>
      </c>
      <c r="AC92" s="95">
        <f>'[2]Ф4 '!BC242</f>
        <v>1.05941767</v>
      </c>
      <c r="AD92" s="96">
        <f>'[2]Ф4 '!BD242</f>
        <v>0</v>
      </c>
      <c r="AE92" s="96">
        <f>'[2]Ф4 '!BE242</f>
        <v>0</v>
      </c>
      <c r="AF92" s="95">
        <f>'[2]Ф4 '!BF242</f>
        <v>0.2</v>
      </c>
      <c r="AG92" s="96">
        <f>'[2]Ф4 '!BG242</f>
        <v>0</v>
      </c>
      <c r="AH92" s="97">
        <f>'[2]Ф4 '!BH242</f>
        <v>0</v>
      </c>
      <c r="AI92" s="96">
        <f>'[2]Ф4 '!BI242</f>
        <v>0</v>
      </c>
      <c r="AJ92" s="94" t="s">
        <v>69</v>
      </c>
      <c r="AK92" s="95">
        <f t="shared" si="19"/>
        <v>1.05941767</v>
      </c>
      <c r="AL92" s="96">
        <f t="shared" si="19"/>
        <v>0</v>
      </c>
      <c r="AM92" s="97">
        <f t="shared" si="19"/>
        <v>0</v>
      </c>
      <c r="AN92" s="95">
        <f t="shared" si="19"/>
        <v>0.2</v>
      </c>
      <c r="AO92" s="97">
        <f t="shared" si="19"/>
        <v>0</v>
      </c>
      <c r="AP92" s="97">
        <f t="shared" si="19"/>
        <v>0</v>
      </c>
      <c r="AQ92" s="96">
        <f t="shared" si="19"/>
        <v>0</v>
      </c>
    </row>
    <row r="93" spans="1:43" ht="35.25" customHeight="1" x14ac:dyDescent="0.25">
      <c r="A93" s="93" t="s">
        <v>167</v>
      </c>
      <c r="B93" s="64" t="str">
        <f>'[2]Ф4 '!B243</f>
        <v>Реконструкция КЛ-6 кВ Ф. №28 "Кролевцы" от опоры № 14/2 до РУ-6кВ  ТП-204 г.Артём</v>
      </c>
      <c r="C93" s="65" t="str">
        <f>'[2]Ф4 '!C243</f>
        <v>Q_ДЭСК_38</v>
      </c>
      <c r="D93" s="94" t="s">
        <v>69</v>
      </c>
      <c r="E93" s="94" t="s">
        <v>69</v>
      </c>
      <c r="F93" s="94" t="s">
        <v>69</v>
      </c>
      <c r="G93" s="94" t="s">
        <v>69</v>
      </c>
      <c r="H93" s="94" t="s">
        <v>69</v>
      </c>
      <c r="I93" s="94" t="s">
        <v>69</v>
      </c>
      <c r="J93" s="94" t="s">
        <v>69</v>
      </c>
      <c r="K93" s="94" t="s">
        <v>69</v>
      </c>
      <c r="L93" s="94" t="s">
        <v>69</v>
      </c>
      <c r="M93" s="94" t="s">
        <v>69</v>
      </c>
      <c r="N93" s="94" t="s">
        <v>69</v>
      </c>
      <c r="O93" s="94" t="s">
        <v>69</v>
      </c>
      <c r="P93" s="94" t="s">
        <v>69</v>
      </c>
      <c r="Q93" s="94" t="s">
        <v>69</v>
      </c>
      <c r="R93" s="94" t="s">
        <v>69</v>
      </c>
      <c r="S93" s="94" t="s">
        <v>69</v>
      </c>
      <c r="T93" s="94" t="s">
        <v>69</v>
      </c>
      <c r="U93" s="94" t="s">
        <v>69</v>
      </c>
      <c r="V93" s="94" t="s">
        <v>69</v>
      </c>
      <c r="W93" s="94" t="s">
        <v>69</v>
      </c>
      <c r="X93" s="94" t="s">
        <v>69</v>
      </c>
      <c r="Y93" s="94" t="s">
        <v>69</v>
      </c>
      <c r="Z93" s="94" t="s">
        <v>69</v>
      </c>
      <c r="AA93" s="94" t="s">
        <v>69</v>
      </c>
      <c r="AB93" s="94" t="s">
        <v>69</v>
      </c>
      <c r="AC93" s="95">
        <f>'[2]Ф4 '!BC243</f>
        <v>6.2500226899999998</v>
      </c>
      <c r="AD93" s="96">
        <f>'[2]Ф4 '!BD243</f>
        <v>0</v>
      </c>
      <c r="AE93" s="96">
        <f>'[2]Ф4 '!BE243</f>
        <v>0</v>
      </c>
      <c r="AF93" s="95">
        <f>'[2]Ф4 '!BF243</f>
        <v>0.33</v>
      </c>
      <c r="AG93" s="96">
        <f>'[2]Ф4 '!BG243</f>
        <v>0</v>
      </c>
      <c r="AH93" s="97">
        <f>'[2]Ф4 '!BH243</f>
        <v>0</v>
      </c>
      <c r="AI93" s="96">
        <f>'[2]Ф4 '!BI243</f>
        <v>0</v>
      </c>
      <c r="AJ93" s="94" t="s">
        <v>69</v>
      </c>
      <c r="AK93" s="95">
        <f t="shared" si="19"/>
        <v>6.2500226899999998</v>
      </c>
      <c r="AL93" s="96">
        <f t="shared" si="19"/>
        <v>0</v>
      </c>
      <c r="AM93" s="97">
        <f t="shared" si="19"/>
        <v>0</v>
      </c>
      <c r="AN93" s="95">
        <f t="shared" si="19"/>
        <v>0.33</v>
      </c>
      <c r="AO93" s="97">
        <f t="shared" si="19"/>
        <v>0</v>
      </c>
      <c r="AP93" s="97">
        <f t="shared" si="19"/>
        <v>0</v>
      </c>
      <c r="AQ93" s="96">
        <f t="shared" si="19"/>
        <v>0</v>
      </c>
    </row>
    <row r="94" spans="1:43" ht="35.25" customHeight="1" x14ac:dyDescent="0.25">
      <c r="A94" s="93" t="s">
        <v>168</v>
      </c>
      <c r="B94" s="64" t="str">
        <f>'[2]Ф4 '!B245</f>
        <v>Реконструкция КВЛ-6кВФ. №2,№4 "АТЭЦ" от РУ-6кВ ТП-101 до РУ-6кВ ТП-103 г.Артём</v>
      </c>
      <c r="C94" s="65" t="str">
        <f>'[2]Ф4 '!C245</f>
        <v>Q_ДЭСК_40</v>
      </c>
      <c r="D94" s="94" t="s">
        <v>69</v>
      </c>
      <c r="E94" s="94" t="s">
        <v>69</v>
      </c>
      <c r="F94" s="94" t="s">
        <v>69</v>
      </c>
      <c r="G94" s="94" t="s">
        <v>69</v>
      </c>
      <c r="H94" s="94" t="s">
        <v>69</v>
      </c>
      <c r="I94" s="94" t="s">
        <v>69</v>
      </c>
      <c r="J94" s="94" t="s">
        <v>69</v>
      </c>
      <c r="K94" s="94" t="s">
        <v>69</v>
      </c>
      <c r="L94" s="94" t="s">
        <v>69</v>
      </c>
      <c r="M94" s="94" t="s">
        <v>69</v>
      </c>
      <c r="N94" s="94" t="s">
        <v>69</v>
      </c>
      <c r="O94" s="94" t="s">
        <v>69</v>
      </c>
      <c r="P94" s="94" t="s">
        <v>69</v>
      </c>
      <c r="Q94" s="94" t="s">
        <v>69</v>
      </c>
      <c r="R94" s="94" t="s">
        <v>69</v>
      </c>
      <c r="S94" s="94" t="s">
        <v>69</v>
      </c>
      <c r="T94" s="94" t="s">
        <v>69</v>
      </c>
      <c r="U94" s="94" t="s">
        <v>69</v>
      </c>
      <c r="V94" s="94" t="s">
        <v>69</v>
      </c>
      <c r="W94" s="94" t="s">
        <v>69</v>
      </c>
      <c r="X94" s="94" t="s">
        <v>69</v>
      </c>
      <c r="Y94" s="94" t="s">
        <v>69</v>
      </c>
      <c r="Z94" s="94" t="s">
        <v>69</v>
      </c>
      <c r="AA94" s="94" t="s">
        <v>69</v>
      </c>
      <c r="AB94" s="94" t="s">
        <v>69</v>
      </c>
      <c r="AC94" s="95">
        <f>'[2]Ф4 '!BC245</f>
        <v>11.67587936</v>
      </c>
      <c r="AD94" s="96">
        <f>'[2]Ф4 '!BD245</f>
        <v>0</v>
      </c>
      <c r="AE94" s="96">
        <f>'[2]Ф4 '!BE245</f>
        <v>0</v>
      </c>
      <c r="AF94" s="95">
        <f>'[2]Ф4 '!BF245</f>
        <v>0.49</v>
      </c>
      <c r="AG94" s="96">
        <f>'[2]Ф4 '!BG245</f>
        <v>0</v>
      </c>
      <c r="AH94" s="97">
        <f>'[2]Ф4 '!BH245</f>
        <v>0</v>
      </c>
      <c r="AI94" s="96">
        <f>'[2]Ф4 '!BI245</f>
        <v>0</v>
      </c>
      <c r="AJ94" s="94" t="s">
        <v>69</v>
      </c>
      <c r="AK94" s="95">
        <f t="shared" si="19"/>
        <v>11.67587936</v>
      </c>
      <c r="AL94" s="96">
        <f t="shared" si="19"/>
        <v>0</v>
      </c>
      <c r="AM94" s="97">
        <f t="shared" si="19"/>
        <v>0</v>
      </c>
      <c r="AN94" s="95">
        <f t="shared" si="19"/>
        <v>0.49</v>
      </c>
      <c r="AO94" s="97">
        <f t="shared" si="19"/>
        <v>0</v>
      </c>
      <c r="AP94" s="97">
        <f t="shared" si="19"/>
        <v>0</v>
      </c>
      <c r="AQ94" s="96">
        <f t="shared" si="19"/>
        <v>0</v>
      </c>
    </row>
    <row r="95" spans="1:43" ht="35.25" customHeight="1" x14ac:dyDescent="0.25">
      <c r="A95" s="93" t="s">
        <v>169</v>
      </c>
      <c r="B95" s="64" t="str">
        <f>'[2]Ф4 '!B246</f>
        <v>Реконструкция КЛ-6кВ Ф.№9,28 ПС "Кролевцы" от РУ-6кВ ТП-204 до РУ-6кВ ТП-207 г.Артём</v>
      </c>
      <c r="C95" s="65" t="str">
        <f>'[2]Ф4 '!C246</f>
        <v>Q_ДЭСК_41</v>
      </c>
      <c r="D95" s="94" t="s">
        <v>69</v>
      </c>
      <c r="E95" s="94" t="s">
        <v>69</v>
      </c>
      <c r="F95" s="94" t="s">
        <v>69</v>
      </c>
      <c r="G95" s="94" t="s">
        <v>69</v>
      </c>
      <c r="H95" s="94" t="s">
        <v>69</v>
      </c>
      <c r="I95" s="94" t="s">
        <v>69</v>
      </c>
      <c r="J95" s="94" t="s">
        <v>69</v>
      </c>
      <c r="K95" s="94" t="s">
        <v>69</v>
      </c>
      <c r="L95" s="94" t="s">
        <v>69</v>
      </c>
      <c r="M95" s="94" t="s">
        <v>69</v>
      </c>
      <c r="N95" s="94" t="s">
        <v>69</v>
      </c>
      <c r="O95" s="94" t="s">
        <v>69</v>
      </c>
      <c r="P95" s="94" t="s">
        <v>69</v>
      </c>
      <c r="Q95" s="94" t="s">
        <v>69</v>
      </c>
      <c r="R95" s="94" t="s">
        <v>69</v>
      </c>
      <c r="S95" s="94" t="s">
        <v>69</v>
      </c>
      <c r="T95" s="94" t="s">
        <v>69</v>
      </c>
      <c r="U95" s="94" t="s">
        <v>69</v>
      </c>
      <c r="V95" s="94" t="s">
        <v>69</v>
      </c>
      <c r="W95" s="94" t="s">
        <v>69</v>
      </c>
      <c r="X95" s="94" t="s">
        <v>69</v>
      </c>
      <c r="Y95" s="94" t="s">
        <v>69</v>
      </c>
      <c r="Z95" s="94" t="s">
        <v>69</v>
      </c>
      <c r="AA95" s="94" t="s">
        <v>69</v>
      </c>
      <c r="AB95" s="94" t="s">
        <v>69</v>
      </c>
      <c r="AC95" s="95">
        <f>'[2]Ф4 '!BC246</f>
        <v>9.40054576</v>
      </c>
      <c r="AD95" s="96">
        <f>'[2]Ф4 '!BD246</f>
        <v>0</v>
      </c>
      <c r="AE95" s="96">
        <f>'[2]Ф4 '!BE246</f>
        <v>0</v>
      </c>
      <c r="AF95" s="95">
        <f>'[2]Ф4 '!BF246</f>
        <v>0.41</v>
      </c>
      <c r="AG95" s="96">
        <f>'[2]Ф4 '!BG246</f>
        <v>0</v>
      </c>
      <c r="AH95" s="97">
        <f>'[2]Ф4 '!BH246</f>
        <v>0</v>
      </c>
      <c r="AI95" s="96">
        <f>'[2]Ф4 '!BI246</f>
        <v>0</v>
      </c>
      <c r="AJ95" s="94" t="s">
        <v>69</v>
      </c>
      <c r="AK95" s="95">
        <f t="shared" si="19"/>
        <v>9.40054576</v>
      </c>
      <c r="AL95" s="96">
        <f t="shared" si="19"/>
        <v>0</v>
      </c>
      <c r="AM95" s="97">
        <f t="shared" si="19"/>
        <v>0</v>
      </c>
      <c r="AN95" s="95">
        <f t="shared" si="19"/>
        <v>0.41</v>
      </c>
      <c r="AO95" s="97">
        <f t="shared" si="19"/>
        <v>0</v>
      </c>
      <c r="AP95" s="97">
        <f t="shared" si="19"/>
        <v>0</v>
      </c>
      <c r="AQ95" s="96">
        <f t="shared" si="19"/>
        <v>0</v>
      </c>
    </row>
    <row r="96" spans="1:43" ht="35.25" customHeight="1" x14ac:dyDescent="0.25">
      <c r="A96" s="93" t="s">
        <v>170</v>
      </c>
      <c r="B96" s="64" t="str">
        <f>'[2]Ф4 '!B247</f>
        <v>Монтаж  КЛ-6,0 кВ ТП 69-ТП 331 прокладка КЛ-6,0 кВ ААБл-6 3х240 г.Находка</v>
      </c>
      <c r="C96" s="65" t="str">
        <f>'[2]Ф4 '!C247</f>
        <v>Q_ДЭСК_42</v>
      </c>
      <c r="D96" s="94" t="s">
        <v>69</v>
      </c>
      <c r="E96" s="94" t="s">
        <v>69</v>
      </c>
      <c r="F96" s="94" t="s">
        <v>69</v>
      </c>
      <c r="G96" s="94" t="s">
        <v>69</v>
      </c>
      <c r="H96" s="94" t="s">
        <v>69</v>
      </c>
      <c r="I96" s="94" t="s">
        <v>69</v>
      </c>
      <c r="J96" s="94" t="s">
        <v>69</v>
      </c>
      <c r="K96" s="94" t="s">
        <v>69</v>
      </c>
      <c r="L96" s="94" t="s">
        <v>69</v>
      </c>
      <c r="M96" s="94" t="s">
        <v>69</v>
      </c>
      <c r="N96" s="94" t="s">
        <v>69</v>
      </c>
      <c r="O96" s="94" t="s">
        <v>69</v>
      </c>
      <c r="P96" s="94" t="s">
        <v>69</v>
      </c>
      <c r="Q96" s="94" t="s">
        <v>69</v>
      </c>
      <c r="R96" s="94" t="s">
        <v>69</v>
      </c>
      <c r="S96" s="94" t="s">
        <v>69</v>
      </c>
      <c r="T96" s="94" t="s">
        <v>69</v>
      </c>
      <c r="U96" s="94" t="s">
        <v>69</v>
      </c>
      <c r="V96" s="94" t="s">
        <v>69</v>
      </c>
      <c r="W96" s="94" t="s">
        <v>69</v>
      </c>
      <c r="X96" s="94" t="s">
        <v>69</v>
      </c>
      <c r="Y96" s="94" t="s">
        <v>69</v>
      </c>
      <c r="Z96" s="94" t="s">
        <v>69</v>
      </c>
      <c r="AA96" s="94" t="s">
        <v>69</v>
      </c>
      <c r="AB96" s="94" t="s">
        <v>69</v>
      </c>
      <c r="AC96" s="95">
        <f>'[2]Ф4 '!BC247</f>
        <v>2.95021143</v>
      </c>
      <c r="AD96" s="96">
        <f>'[2]Ф4 '!BD247</f>
        <v>0</v>
      </c>
      <c r="AE96" s="96">
        <f>'[2]Ф4 '!BE247</f>
        <v>0</v>
      </c>
      <c r="AF96" s="95">
        <f>'[2]Ф4 '!BF247</f>
        <v>0.35</v>
      </c>
      <c r="AG96" s="96">
        <f>'[2]Ф4 '!BG247</f>
        <v>0</v>
      </c>
      <c r="AH96" s="97">
        <f>'[2]Ф4 '!BH247</f>
        <v>0</v>
      </c>
      <c r="AI96" s="96">
        <f>'[2]Ф4 '!BI247</f>
        <v>0</v>
      </c>
      <c r="AJ96" s="94" t="s">
        <v>69</v>
      </c>
      <c r="AK96" s="95">
        <f t="shared" si="19"/>
        <v>2.95021143</v>
      </c>
      <c r="AL96" s="96">
        <f t="shared" si="19"/>
        <v>0</v>
      </c>
      <c r="AM96" s="97">
        <f t="shared" si="19"/>
        <v>0</v>
      </c>
      <c r="AN96" s="95">
        <f t="shared" si="19"/>
        <v>0.35</v>
      </c>
      <c r="AO96" s="97">
        <f t="shared" si="19"/>
        <v>0</v>
      </c>
      <c r="AP96" s="97">
        <f t="shared" si="19"/>
        <v>0</v>
      </c>
      <c r="AQ96" s="96">
        <f t="shared" si="19"/>
        <v>0</v>
      </c>
    </row>
    <row r="97" spans="1:43" ht="35.25" customHeight="1" x14ac:dyDescent="0.25">
      <c r="A97" s="93" t="s">
        <v>171</v>
      </c>
      <c r="B97" s="64" t="str">
        <f>'[2]Ф4 '!B248</f>
        <v>Монтаж  КЛ-6,0 кВ ТП 811-ТП 807 прокладка КЛ-6,0 кВ ААБл-6 3х240 г.Находка</v>
      </c>
      <c r="C97" s="65" t="str">
        <f>'[2]Ф4 '!C248</f>
        <v>Q_ДЭСК_43</v>
      </c>
      <c r="D97" s="94" t="s">
        <v>69</v>
      </c>
      <c r="E97" s="94" t="s">
        <v>69</v>
      </c>
      <c r="F97" s="94" t="s">
        <v>69</v>
      </c>
      <c r="G97" s="94" t="s">
        <v>69</v>
      </c>
      <c r="H97" s="94" t="s">
        <v>69</v>
      </c>
      <c r="I97" s="94" t="s">
        <v>69</v>
      </c>
      <c r="J97" s="94" t="s">
        <v>69</v>
      </c>
      <c r="K97" s="94" t="s">
        <v>69</v>
      </c>
      <c r="L97" s="94" t="s">
        <v>69</v>
      </c>
      <c r="M97" s="94" t="s">
        <v>69</v>
      </c>
      <c r="N97" s="94" t="s">
        <v>69</v>
      </c>
      <c r="O97" s="94" t="s">
        <v>69</v>
      </c>
      <c r="P97" s="94" t="s">
        <v>69</v>
      </c>
      <c r="Q97" s="94" t="s">
        <v>69</v>
      </c>
      <c r="R97" s="94" t="s">
        <v>69</v>
      </c>
      <c r="S97" s="94" t="s">
        <v>69</v>
      </c>
      <c r="T97" s="94" t="s">
        <v>69</v>
      </c>
      <c r="U97" s="94" t="s">
        <v>69</v>
      </c>
      <c r="V97" s="94" t="s">
        <v>69</v>
      </c>
      <c r="W97" s="94" t="s">
        <v>69</v>
      </c>
      <c r="X97" s="94" t="s">
        <v>69</v>
      </c>
      <c r="Y97" s="94" t="s">
        <v>69</v>
      </c>
      <c r="Z97" s="94" t="s">
        <v>69</v>
      </c>
      <c r="AA97" s="94" t="s">
        <v>69</v>
      </c>
      <c r="AB97" s="94" t="s">
        <v>69</v>
      </c>
      <c r="AC97" s="95">
        <f>'[2]Ф4 '!BC248</f>
        <v>3.31076243</v>
      </c>
      <c r="AD97" s="96">
        <f>'[2]Ф4 '!BD248</f>
        <v>0</v>
      </c>
      <c r="AE97" s="96">
        <f>'[2]Ф4 '!BE248</f>
        <v>0</v>
      </c>
      <c r="AF97" s="95">
        <f>'[2]Ф4 '!BF248</f>
        <v>0.46500000000000002</v>
      </c>
      <c r="AG97" s="96">
        <f>'[2]Ф4 '!BG248</f>
        <v>0</v>
      </c>
      <c r="AH97" s="97">
        <f>'[2]Ф4 '!BH248</f>
        <v>0</v>
      </c>
      <c r="AI97" s="96">
        <f>'[2]Ф4 '!BI248</f>
        <v>0</v>
      </c>
      <c r="AJ97" s="94" t="s">
        <v>69</v>
      </c>
      <c r="AK97" s="95">
        <f t="shared" si="19"/>
        <v>3.31076243</v>
      </c>
      <c r="AL97" s="96">
        <f t="shared" si="19"/>
        <v>0</v>
      </c>
      <c r="AM97" s="97">
        <f t="shared" si="19"/>
        <v>0</v>
      </c>
      <c r="AN97" s="95">
        <f t="shared" si="19"/>
        <v>0.46500000000000002</v>
      </c>
      <c r="AO97" s="97">
        <f t="shared" si="19"/>
        <v>0</v>
      </c>
      <c r="AP97" s="97">
        <f t="shared" si="19"/>
        <v>0</v>
      </c>
      <c r="AQ97" s="96">
        <f t="shared" si="19"/>
        <v>0</v>
      </c>
    </row>
    <row r="98" spans="1:43" ht="35.25" customHeight="1" x14ac:dyDescent="0.25">
      <c r="A98" s="93" t="s">
        <v>172</v>
      </c>
      <c r="B98" s="64" t="str">
        <f>'[2]Ф4 '!B250</f>
        <v>Монтаж ВЛ-6,0 кВ: провод СИП-3 1х120 от КТП-70 до проектируемой КТП-630 кВА по ул. Михайловская, 43 г.Находка</v>
      </c>
      <c r="C98" s="65" t="str">
        <f>'[2]Ф4 '!C250</f>
        <v>Q_ДЭСК_46</v>
      </c>
      <c r="D98" s="94" t="s">
        <v>69</v>
      </c>
      <c r="E98" s="94" t="s">
        <v>69</v>
      </c>
      <c r="F98" s="94" t="s">
        <v>69</v>
      </c>
      <c r="G98" s="94" t="s">
        <v>69</v>
      </c>
      <c r="H98" s="94" t="s">
        <v>69</v>
      </c>
      <c r="I98" s="94" t="s">
        <v>69</v>
      </c>
      <c r="J98" s="94" t="s">
        <v>69</v>
      </c>
      <c r="K98" s="94" t="s">
        <v>69</v>
      </c>
      <c r="L98" s="94" t="s">
        <v>69</v>
      </c>
      <c r="M98" s="94" t="s">
        <v>69</v>
      </c>
      <c r="N98" s="94" t="s">
        <v>69</v>
      </c>
      <c r="O98" s="94" t="s">
        <v>69</v>
      </c>
      <c r="P98" s="94" t="s">
        <v>69</v>
      </c>
      <c r="Q98" s="94" t="s">
        <v>69</v>
      </c>
      <c r="R98" s="94" t="s">
        <v>69</v>
      </c>
      <c r="S98" s="94" t="s">
        <v>69</v>
      </c>
      <c r="T98" s="94" t="s">
        <v>69</v>
      </c>
      <c r="U98" s="94" t="s">
        <v>69</v>
      </c>
      <c r="V98" s="94" t="s">
        <v>69</v>
      </c>
      <c r="W98" s="94" t="s">
        <v>69</v>
      </c>
      <c r="X98" s="94" t="s">
        <v>69</v>
      </c>
      <c r="Y98" s="94" t="s">
        <v>69</v>
      </c>
      <c r="Z98" s="94" t="s">
        <v>69</v>
      </c>
      <c r="AA98" s="94" t="s">
        <v>69</v>
      </c>
      <c r="AB98" s="94" t="s">
        <v>69</v>
      </c>
      <c r="AC98" s="95">
        <f>'[2]Ф4 '!BC250</f>
        <v>0.71726120999999998</v>
      </c>
      <c r="AD98" s="96">
        <f>'[2]Ф4 '!BD250</f>
        <v>0</v>
      </c>
      <c r="AE98" s="96">
        <f>'[2]Ф4 '!BE250</f>
        <v>0</v>
      </c>
      <c r="AF98" s="95">
        <f>'[2]Ф4 '!BF250</f>
        <v>0.24</v>
      </c>
      <c r="AG98" s="96">
        <f>'[2]Ф4 '!BG250</f>
        <v>0</v>
      </c>
      <c r="AH98" s="97">
        <f>'[2]Ф4 '!BH250</f>
        <v>0</v>
      </c>
      <c r="AI98" s="96">
        <f>'[2]Ф4 '!BI250</f>
        <v>0</v>
      </c>
      <c r="AJ98" s="94" t="s">
        <v>69</v>
      </c>
      <c r="AK98" s="95">
        <f t="shared" si="19"/>
        <v>0.71726120999999998</v>
      </c>
      <c r="AL98" s="96">
        <f t="shared" si="19"/>
        <v>0</v>
      </c>
      <c r="AM98" s="97">
        <f t="shared" si="19"/>
        <v>0</v>
      </c>
      <c r="AN98" s="95">
        <f t="shared" si="19"/>
        <v>0.24</v>
      </c>
      <c r="AO98" s="97">
        <f t="shared" si="19"/>
        <v>0</v>
      </c>
      <c r="AP98" s="97">
        <f t="shared" si="19"/>
        <v>0</v>
      </c>
      <c r="AQ98" s="96">
        <f t="shared" si="19"/>
        <v>0</v>
      </c>
    </row>
    <row r="99" spans="1:43" ht="30" customHeight="1" x14ac:dyDescent="0.25">
      <c r="A99" s="93" t="s">
        <v>173</v>
      </c>
      <c r="B99" s="64" t="str">
        <f>'[2]Ф4 '!B278</f>
        <v>Монтаж ВЛ-6,0кВ от КТП-895 до КТП-897 п.Ливадия г.Находка</v>
      </c>
      <c r="C99" s="65" t="str">
        <f>'[2]Ф4 '!C278</f>
        <v>R_ДЭСК_08</v>
      </c>
      <c r="D99" s="94" t="s">
        <v>69</v>
      </c>
      <c r="E99" s="94" t="s">
        <v>69</v>
      </c>
      <c r="F99" s="94" t="s">
        <v>69</v>
      </c>
      <c r="G99" s="94" t="s">
        <v>69</v>
      </c>
      <c r="H99" s="94" t="s">
        <v>69</v>
      </c>
      <c r="I99" s="94" t="s">
        <v>69</v>
      </c>
      <c r="J99" s="94" t="s">
        <v>69</v>
      </c>
      <c r="K99" s="94" t="s">
        <v>69</v>
      </c>
      <c r="L99" s="94" t="s">
        <v>69</v>
      </c>
      <c r="M99" s="94" t="s">
        <v>69</v>
      </c>
      <c r="N99" s="94" t="s">
        <v>69</v>
      </c>
      <c r="O99" s="94" t="s">
        <v>69</v>
      </c>
      <c r="P99" s="94" t="s">
        <v>69</v>
      </c>
      <c r="Q99" s="94" t="s">
        <v>69</v>
      </c>
      <c r="R99" s="94" t="s">
        <v>69</v>
      </c>
      <c r="S99" s="94" t="s">
        <v>69</v>
      </c>
      <c r="T99" s="94" t="s">
        <v>69</v>
      </c>
      <c r="U99" s="94" t="s">
        <v>69</v>
      </c>
      <c r="V99" s="94" t="s">
        <v>69</v>
      </c>
      <c r="W99" s="94" t="s">
        <v>69</v>
      </c>
      <c r="X99" s="94" t="s">
        <v>69</v>
      </c>
      <c r="Y99" s="94" t="s">
        <v>69</v>
      </c>
      <c r="Z99" s="94" t="s">
        <v>69</v>
      </c>
      <c r="AA99" s="94" t="s">
        <v>69</v>
      </c>
      <c r="AB99" s="94" t="s">
        <v>69</v>
      </c>
      <c r="AC99" s="95">
        <f>'[2]Ф4 '!BC278</f>
        <v>1.6556928500000001</v>
      </c>
      <c r="AD99" s="96">
        <f>'[2]Ф4 '!BD254</f>
        <v>0</v>
      </c>
      <c r="AE99" s="96">
        <f>'[2]Ф4 '!BE254</f>
        <v>0</v>
      </c>
      <c r="AF99" s="95">
        <f>'[2]Ф4 '!BF278</f>
        <v>0.5</v>
      </c>
      <c r="AG99" s="96">
        <f>'[2]Ф4 '!BG254</f>
        <v>0</v>
      </c>
      <c r="AH99" s="97">
        <f>'[2]Ф4 '!BH254</f>
        <v>0</v>
      </c>
      <c r="AI99" s="96">
        <f>'[2]Ф4 '!BI254</f>
        <v>0</v>
      </c>
      <c r="AJ99" s="94" t="s">
        <v>69</v>
      </c>
      <c r="AK99" s="95">
        <f t="shared" si="19"/>
        <v>1.6556928500000001</v>
      </c>
      <c r="AL99" s="96">
        <f t="shared" si="19"/>
        <v>0</v>
      </c>
      <c r="AM99" s="97">
        <f t="shared" si="19"/>
        <v>0</v>
      </c>
      <c r="AN99" s="95">
        <f t="shared" si="19"/>
        <v>0.5</v>
      </c>
      <c r="AO99" s="97">
        <f t="shared" si="19"/>
        <v>0</v>
      </c>
      <c r="AP99" s="97">
        <f t="shared" si="19"/>
        <v>0</v>
      </c>
      <c r="AQ99" s="96">
        <f t="shared" si="19"/>
        <v>0</v>
      </c>
    </row>
    <row r="100" spans="1:43" ht="35.25" customHeight="1" x14ac:dyDescent="0.25">
      <c r="A100" s="93" t="s">
        <v>174</v>
      </c>
      <c r="B100" s="64" t="str">
        <f>'[2]Ф4 '!B279</f>
        <v>Реконструкция  ВЛ-0,4 кВ по существующим опорам по ул. Школьная, 18-40 п. Ливадия г. Находка</v>
      </c>
      <c r="C100" s="65" t="str">
        <f>'[2]Ф4 '!C279</f>
        <v>R_ДЭСК_09</v>
      </c>
      <c r="D100" s="94" t="s">
        <v>69</v>
      </c>
      <c r="E100" s="94" t="s">
        <v>69</v>
      </c>
      <c r="F100" s="94" t="s">
        <v>69</v>
      </c>
      <c r="G100" s="94" t="s">
        <v>69</v>
      </c>
      <c r="H100" s="94" t="s">
        <v>69</v>
      </c>
      <c r="I100" s="94" t="s">
        <v>69</v>
      </c>
      <c r="J100" s="94" t="s">
        <v>69</v>
      </c>
      <c r="K100" s="94" t="s">
        <v>69</v>
      </c>
      <c r="L100" s="94" t="s">
        <v>69</v>
      </c>
      <c r="M100" s="94" t="s">
        <v>69</v>
      </c>
      <c r="N100" s="94" t="s">
        <v>69</v>
      </c>
      <c r="O100" s="94" t="s">
        <v>69</v>
      </c>
      <c r="P100" s="94" t="s">
        <v>69</v>
      </c>
      <c r="Q100" s="94" t="s">
        <v>69</v>
      </c>
      <c r="R100" s="94" t="s">
        <v>69</v>
      </c>
      <c r="S100" s="94" t="s">
        <v>69</v>
      </c>
      <c r="T100" s="94" t="s">
        <v>69</v>
      </c>
      <c r="U100" s="94" t="s">
        <v>69</v>
      </c>
      <c r="V100" s="94" t="s">
        <v>69</v>
      </c>
      <c r="W100" s="94" t="s">
        <v>69</v>
      </c>
      <c r="X100" s="94" t="s">
        <v>69</v>
      </c>
      <c r="Y100" s="94" t="s">
        <v>69</v>
      </c>
      <c r="Z100" s="94" t="s">
        <v>69</v>
      </c>
      <c r="AA100" s="94" t="s">
        <v>69</v>
      </c>
      <c r="AB100" s="94" t="s">
        <v>69</v>
      </c>
      <c r="AC100" s="95">
        <f>'[2]Ф4 '!BC279</f>
        <v>1.94581377</v>
      </c>
      <c r="AD100" s="96">
        <f>'[2]Ф4 '!BD255</f>
        <v>0</v>
      </c>
      <c r="AE100" s="96">
        <f>'[2]Ф4 '!BE255</f>
        <v>0</v>
      </c>
      <c r="AF100" s="95">
        <f>'[2]Ф4 '!BF279</f>
        <v>0.5</v>
      </c>
      <c r="AG100" s="96">
        <f>'[2]Ф4 '!BG255</f>
        <v>0</v>
      </c>
      <c r="AH100" s="97">
        <f>'[2]Ф4 '!BH255</f>
        <v>0</v>
      </c>
      <c r="AI100" s="96">
        <f>'[2]Ф4 '!BI255</f>
        <v>0</v>
      </c>
      <c r="AJ100" s="94" t="s">
        <v>69</v>
      </c>
      <c r="AK100" s="95">
        <f t="shared" si="19"/>
        <v>1.94581377</v>
      </c>
      <c r="AL100" s="96">
        <f t="shared" si="19"/>
        <v>0</v>
      </c>
      <c r="AM100" s="97">
        <f t="shared" si="19"/>
        <v>0</v>
      </c>
      <c r="AN100" s="95">
        <f t="shared" si="19"/>
        <v>0.5</v>
      </c>
      <c r="AO100" s="97">
        <f t="shared" si="19"/>
        <v>0</v>
      </c>
      <c r="AP100" s="97">
        <f t="shared" si="19"/>
        <v>0</v>
      </c>
      <c r="AQ100" s="96">
        <f t="shared" si="19"/>
        <v>0</v>
      </c>
    </row>
    <row r="101" spans="1:43" ht="29.25" customHeight="1" x14ac:dyDescent="0.25">
      <c r="A101" s="93" t="s">
        <v>175</v>
      </c>
      <c r="B101" s="64" t="str">
        <f>'[2]Ф4 '!B280</f>
        <v xml:space="preserve"> Реконструкция ВЛ-0,4 кВ от КТП№2158 п. Путятин.</v>
      </c>
      <c r="C101" s="65" t="str">
        <f>'[2]Ф4 '!C280</f>
        <v>R_ДЭСК_10</v>
      </c>
      <c r="D101" s="94" t="s">
        <v>69</v>
      </c>
      <c r="E101" s="94" t="s">
        <v>69</v>
      </c>
      <c r="F101" s="94" t="s">
        <v>69</v>
      </c>
      <c r="G101" s="94" t="s">
        <v>69</v>
      </c>
      <c r="H101" s="94" t="s">
        <v>69</v>
      </c>
      <c r="I101" s="94" t="s">
        <v>69</v>
      </c>
      <c r="J101" s="94" t="s">
        <v>69</v>
      </c>
      <c r="K101" s="94" t="s">
        <v>69</v>
      </c>
      <c r="L101" s="94" t="s">
        <v>69</v>
      </c>
      <c r="M101" s="94" t="s">
        <v>69</v>
      </c>
      <c r="N101" s="94" t="s">
        <v>69</v>
      </c>
      <c r="O101" s="94" t="s">
        <v>69</v>
      </c>
      <c r="P101" s="94" t="s">
        <v>69</v>
      </c>
      <c r="Q101" s="94" t="s">
        <v>69</v>
      </c>
      <c r="R101" s="94" t="s">
        <v>69</v>
      </c>
      <c r="S101" s="94" t="s">
        <v>69</v>
      </c>
      <c r="T101" s="94" t="s">
        <v>69</v>
      </c>
      <c r="U101" s="94" t="s">
        <v>69</v>
      </c>
      <c r="V101" s="94" t="s">
        <v>69</v>
      </c>
      <c r="W101" s="94" t="s">
        <v>69</v>
      </c>
      <c r="X101" s="94" t="s">
        <v>69</v>
      </c>
      <c r="Y101" s="94" t="s">
        <v>69</v>
      </c>
      <c r="Z101" s="94" t="s">
        <v>69</v>
      </c>
      <c r="AA101" s="94" t="s">
        <v>69</v>
      </c>
      <c r="AB101" s="94" t="s">
        <v>69</v>
      </c>
      <c r="AC101" s="95">
        <f>'[2]Ф4 '!BC280</f>
        <v>10.64095075</v>
      </c>
      <c r="AD101" s="96">
        <f>'[2]Ф4 '!BD256</f>
        <v>0</v>
      </c>
      <c r="AE101" s="96">
        <f>'[2]Ф4 '!BE256</f>
        <v>0</v>
      </c>
      <c r="AF101" s="95">
        <f>'[2]Ф4 '!BF280</f>
        <v>2.5</v>
      </c>
      <c r="AG101" s="96">
        <f>'[2]Ф4 '!BG256</f>
        <v>0</v>
      </c>
      <c r="AH101" s="97">
        <f>'[2]Ф4 '!BH256</f>
        <v>0</v>
      </c>
      <c r="AI101" s="96">
        <f>'[2]Ф4 '!BI256</f>
        <v>0</v>
      </c>
      <c r="AJ101" s="94" t="s">
        <v>69</v>
      </c>
      <c r="AK101" s="95">
        <f t="shared" si="19"/>
        <v>10.64095075</v>
      </c>
      <c r="AL101" s="96">
        <f t="shared" si="19"/>
        <v>0</v>
      </c>
      <c r="AM101" s="97">
        <f t="shared" si="19"/>
        <v>0</v>
      </c>
      <c r="AN101" s="95">
        <f t="shared" si="19"/>
        <v>2.5</v>
      </c>
      <c r="AO101" s="97">
        <f t="shared" si="19"/>
        <v>0</v>
      </c>
      <c r="AP101" s="97">
        <f t="shared" si="19"/>
        <v>0</v>
      </c>
      <c r="AQ101" s="96">
        <f t="shared" si="19"/>
        <v>0</v>
      </c>
    </row>
    <row r="102" spans="1:43" ht="29.25" customHeight="1" x14ac:dyDescent="0.25">
      <c r="A102" s="93" t="s">
        <v>176</v>
      </c>
      <c r="B102" s="64" t="str">
        <f>'[2]Ф4 '!B281</f>
        <v xml:space="preserve"> Реконструкция  ВЛ-0,4 кВ от КТП№2157 п. Путятин.</v>
      </c>
      <c r="C102" s="65" t="str">
        <f>'[2]Ф4 '!C281</f>
        <v>R_ДЭСК_11</v>
      </c>
      <c r="D102" s="94" t="s">
        <v>69</v>
      </c>
      <c r="E102" s="94" t="s">
        <v>69</v>
      </c>
      <c r="F102" s="94" t="s">
        <v>69</v>
      </c>
      <c r="G102" s="94" t="s">
        <v>69</v>
      </c>
      <c r="H102" s="94" t="s">
        <v>69</v>
      </c>
      <c r="I102" s="94" t="s">
        <v>69</v>
      </c>
      <c r="J102" s="94" t="s">
        <v>69</v>
      </c>
      <c r="K102" s="94" t="s">
        <v>69</v>
      </c>
      <c r="L102" s="94" t="s">
        <v>69</v>
      </c>
      <c r="M102" s="94" t="s">
        <v>69</v>
      </c>
      <c r="N102" s="94" t="s">
        <v>69</v>
      </c>
      <c r="O102" s="94" t="s">
        <v>69</v>
      </c>
      <c r="P102" s="94" t="s">
        <v>69</v>
      </c>
      <c r="Q102" s="94" t="s">
        <v>69</v>
      </c>
      <c r="R102" s="94" t="s">
        <v>69</v>
      </c>
      <c r="S102" s="94" t="s">
        <v>69</v>
      </c>
      <c r="T102" s="94" t="s">
        <v>69</v>
      </c>
      <c r="U102" s="94" t="s">
        <v>69</v>
      </c>
      <c r="V102" s="94" t="s">
        <v>69</v>
      </c>
      <c r="W102" s="94" t="s">
        <v>69</v>
      </c>
      <c r="X102" s="94" t="s">
        <v>69</v>
      </c>
      <c r="Y102" s="94" t="s">
        <v>69</v>
      </c>
      <c r="Z102" s="94" t="s">
        <v>69</v>
      </c>
      <c r="AA102" s="94" t="s">
        <v>69</v>
      </c>
      <c r="AB102" s="94" t="s">
        <v>69</v>
      </c>
      <c r="AC102" s="95">
        <f>'[2]Ф4 '!BC281</f>
        <v>6.8840167599999997</v>
      </c>
      <c r="AD102" s="96">
        <f>'[2]Ф4 '!BD257</f>
        <v>0</v>
      </c>
      <c r="AE102" s="96">
        <f>'[2]Ф4 '!BE257</f>
        <v>0</v>
      </c>
      <c r="AF102" s="95">
        <f>'[2]Ф4 '!BF281</f>
        <v>1.8</v>
      </c>
      <c r="AG102" s="96">
        <f>'[2]Ф4 '!BG257</f>
        <v>0</v>
      </c>
      <c r="AH102" s="97">
        <f>'[2]Ф4 '!BH257</f>
        <v>0</v>
      </c>
      <c r="AI102" s="96">
        <f>'[2]Ф4 '!BI257</f>
        <v>0</v>
      </c>
      <c r="AJ102" s="94" t="s">
        <v>69</v>
      </c>
      <c r="AK102" s="95">
        <f t="shared" si="19"/>
        <v>6.8840167599999997</v>
      </c>
      <c r="AL102" s="96">
        <f t="shared" si="19"/>
        <v>0</v>
      </c>
      <c r="AM102" s="97">
        <f t="shared" si="19"/>
        <v>0</v>
      </c>
      <c r="AN102" s="95">
        <f t="shared" si="19"/>
        <v>1.8</v>
      </c>
      <c r="AO102" s="97">
        <f t="shared" si="19"/>
        <v>0</v>
      </c>
      <c r="AP102" s="97">
        <f t="shared" si="19"/>
        <v>0</v>
      </c>
      <c r="AQ102" s="96">
        <f t="shared" si="19"/>
        <v>0</v>
      </c>
    </row>
    <row r="103" spans="1:43" ht="35.25" customHeight="1" x14ac:dyDescent="0.25">
      <c r="A103" s="93" t="s">
        <v>177</v>
      </c>
      <c r="B103" s="64" t="str">
        <f>'[2]Ф4 '!B282</f>
        <v>Реконструкция ВЛ-0,4(0,23) кВ в ВЛИ-0,4кВ ф. "Таврическая" КТП № 132  ПС "ИМАН" Ф. № 9 г. Дальнереченск</v>
      </c>
      <c r="C103" s="65" t="str">
        <f>'[2]Ф4 '!C282</f>
        <v>R_ДЭСК_12</v>
      </c>
      <c r="D103" s="94" t="s">
        <v>69</v>
      </c>
      <c r="E103" s="94" t="s">
        <v>69</v>
      </c>
      <c r="F103" s="94" t="s">
        <v>69</v>
      </c>
      <c r="G103" s="94" t="s">
        <v>69</v>
      </c>
      <c r="H103" s="94" t="s">
        <v>69</v>
      </c>
      <c r="I103" s="94" t="s">
        <v>69</v>
      </c>
      <c r="J103" s="94" t="s">
        <v>69</v>
      </c>
      <c r="K103" s="94" t="s">
        <v>69</v>
      </c>
      <c r="L103" s="94" t="s">
        <v>69</v>
      </c>
      <c r="M103" s="94" t="s">
        <v>69</v>
      </c>
      <c r="N103" s="94" t="s">
        <v>69</v>
      </c>
      <c r="O103" s="94" t="s">
        <v>69</v>
      </c>
      <c r="P103" s="94" t="s">
        <v>69</v>
      </c>
      <c r="Q103" s="94" t="s">
        <v>69</v>
      </c>
      <c r="R103" s="94" t="s">
        <v>69</v>
      </c>
      <c r="S103" s="94" t="s">
        <v>69</v>
      </c>
      <c r="T103" s="94" t="s">
        <v>69</v>
      </c>
      <c r="U103" s="94" t="s">
        <v>69</v>
      </c>
      <c r="V103" s="94" t="s">
        <v>69</v>
      </c>
      <c r="W103" s="94" t="s">
        <v>69</v>
      </c>
      <c r="X103" s="94" t="s">
        <v>69</v>
      </c>
      <c r="Y103" s="94" t="s">
        <v>69</v>
      </c>
      <c r="Z103" s="94" t="s">
        <v>69</v>
      </c>
      <c r="AA103" s="94" t="s">
        <v>69</v>
      </c>
      <c r="AB103" s="94" t="s">
        <v>69</v>
      </c>
      <c r="AC103" s="95">
        <f>'[2]Ф4 '!BC282</f>
        <v>0.77181909999999998</v>
      </c>
      <c r="AD103" s="96">
        <f>'[2]Ф4 '!BD258</f>
        <v>0</v>
      </c>
      <c r="AE103" s="96">
        <f>'[2]Ф4 '!BE258</f>
        <v>0</v>
      </c>
      <c r="AF103" s="95">
        <f>'[2]Ф4 '!BF282</f>
        <v>0.4</v>
      </c>
      <c r="AG103" s="96">
        <f>'[2]Ф4 '!BG258</f>
        <v>0</v>
      </c>
      <c r="AH103" s="97">
        <f>'[2]Ф4 '!BH258</f>
        <v>0</v>
      </c>
      <c r="AI103" s="96">
        <f>'[2]Ф4 '!BI258</f>
        <v>0</v>
      </c>
      <c r="AJ103" s="94" t="s">
        <v>69</v>
      </c>
      <c r="AK103" s="95">
        <f t="shared" si="19"/>
        <v>0.77181909999999998</v>
      </c>
      <c r="AL103" s="96">
        <f t="shared" si="19"/>
        <v>0</v>
      </c>
      <c r="AM103" s="97">
        <f t="shared" si="19"/>
        <v>0</v>
      </c>
      <c r="AN103" s="95">
        <f t="shared" si="19"/>
        <v>0.4</v>
      </c>
      <c r="AO103" s="97">
        <f t="shared" si="19"/>
        <v>0</v>
      </c>
      <c r="AP103" s="97">
        <f t="shared" si="19"/>
        <v>0</v>
      </c>
      <c r="AQ103" s="96">
        <f t="shared" si="19"/>
        <v>0</v>
      </c>
    </row>
    <row r="104" spans="1:43" ht="30" customHeight="1" x14ac:dyDescent="0.25">
      <c r="A104" s="93" t="s">
        <v>178</v>
      </c>
      <c r="B104" s="64" t="str">
        <f>'[2]Ф4 '!B283</f>
        <v>Реконструкция ВЛ-10 кВ  ПС "Лазо" Ф. № 5 г. Дальнереченск, с. Лазо</v>
      </c>
      <c r="C104" s="65" t="str">
        <f>'[2]Ф4 '!C283</f>
        <v>R_ДЭСК_13</v>
      </c>
      <c r="D104" s="94" t="s">
        <v>69</v>
      </c>
      <c r="E104" s="94" t="s">
        <v>69</v>
      </c>
      <c r="F104" s="94" t="s">
        <v>69</v>
      </c>
      <c r="G104" s="94" t="s">
        <v>69</v>
      </c>
      <c r="H104" s="94" t="s">
        <v>69</v>
      </c>
      <c r="I104" s="94" t="s">
        <v>69</v>
      </c>
      <c r="J104" s="94" t="s">
        <v>69</v>
      </c>
      <c r="K104" s="94" t="s">
        <v>69</v>
      </c>
      <c r="L104" s="94" t="s">
        <v>69</v>
      </c>
      <c r="M104" s="94" t="s">
        <v>69</v>
      </c>
      <c r="N104" s="94" t="s">
        <v>69</v>
      </c>
      <c r="O104" s="94" t="s">
        <v>69</v>
      </c>
      <c r="P104" s="94" t="s">
        <v>69</v>
      </c>
      <c r="Q104" s="94" t="s">
        <v>69</v>
      </c>
      <c r="R104" s="94" t="s">
        <v>69</v>
      </c>
      <c r="S104" s="94" t="s">
        <v>69</v>
      </c>
      <c r="T104" s="94" t="s">
        <v>69</v>
      </c>
      <c r="U104" s="94" t="s">
        <v>69</v>
      </c>
      <c r="V104" s="94" t="s">
        <v>69</v>
      </c>
      <c r="W104" s="94" t="s">
        <v>69</v>
      </c>
      <c r="X104" s="94" t="s">
        <v>69</v>
      </c>
      <c r="Y104" s="94" t="s">
        <v>69</v>
      </c>
      <c r="Z104" s="94" t="s">
        <v>69</v>
      </c>
      <c r="AA104" s="94" t="s">
        <v>69</v>
      </c>
      <c r="AB104" s="94" t="s">
        <v>69</v>
      </c>
      <c r="AC104" s="95">
        <f>'[2]Ф4 '!BC283</f>
        <v>2.32599395</v>
      </c>
      <c r="AD104" s="96">
        <f>'[2]Ф4 '!BD259</f>
        <v>0</v>
      </c>
      <c r="AE104" s="96">
        <f>'[2]Ф4 '!BE259</f>
        <v>0</v>
      </c>
      <c r="AF104" s="95">
        <f>'[2]Ф4 '!BF283</f>
        <v>1.5</v>
      </c>
      <c r="AG104" s="96">
        <f>'[2]Ф4 '!BG259</f>
        <v>0</v>
      </c>
      <c r="AH104" s="97">
        <f>'[2]Ф4 '!BH259</f>
        <v>0</v>
      </c>
      <c r="AI104" s="96">
        <f>'[2]Ф4 '!BI259</f>
        <v>0</v>
      </c>
      <c r="AJ104" s="94" t="s">
        <v>69</v>
      </c>
      <c r="AK104" s="95">
        <f t="shared" si="19"/>
        <v>2.32599395</v>
      </c>
      <c r="AL104" s="96">
        <f t="shared" si="19"/>
        <v>0</v>
      </c>
      <c r="AM104" s="97">
        <f t="shared" si="19"/>
        <v>0</v>
      </c>
      <c r="AN104" s="95">
        <f t="shared" si="19"/>
        <v>1.5</v>
      </c>
      <c r="AO104" s="97">
        <f t="shared" si="19"/>
        <v>0</v>
      </c>
      <c r="AP104" s="97">
        <f t="shared" si="19"/>
        <v>0</v>
      </c>
      <c r="AQ104" s="96">
        <f t="shared" si="19"/>
        <v>0</v>
      </c>
    </row>
    <row r="105" spans="1:43" ht="35.25" customHeight="1" x14ac:dyDescent="0.25">
      <c r="A105" s="93" t="s">
        <v>179</v>
      </c>
      <c r="B105" s="64" t="str">
        <f>'[2]Ф4 '!B284</f>
        <v>Реконструкция ВЛ-0,4 кВ ф."Юбилейная" КТП № 10  ПС "ЛДК" Ф. № 2 г.Дальнереченск</v>
      </c>
      <c r="C105" s="65" t="str">
        <f>'[2]Ф4 '!C284</f>
        <v>R_ДЭСК_14</v>
      </c>
      <c r="D105" s="94" t="s">
        <v>69</v>
      </c>
      <c r="E105" s="94" t="s">
        <v>69</v>
      </c>
      <c r="F105" s="94" t="s">
        <v>69</v>
      </c>
      <c r="G105" s="94" t="s">
        <v>69</v>
      </c>
      <c r="H105" s="94" t="s">
        <v>69</v>
      </c>
      <c r="I105" s="94" t="s">
        <v>69</v>
      </c>
      <c r="J105" s="94" t="s">
        <v>69</v>
      </c>
      <c r="K105" s="94" t="s">
        <v>69</v>
      </c>
      <c r="L105" s="94" t="s">
        <v>69</v>
      </c>
      <c r="M105" s="94" t="s">
        <v>69</v>
      </c>
      <c r="N105" s="94" t="s">
        <v>69</v>
      </c>
      <c r="O105" s="94" t="s">
        <v>69</v>
      </c>
      <c r="P105" s="94" t="s">
        <v>69</v>
      </c>
      <c r="Q105" s="94" t="s">
        <v>69</v>
      </c>
      <c r="R105" s="94" t="s">
        <v>69</v>
      </c>
      <c r="S105" s="94" t="s">
        <v>69</v>
      </c>
      <c r="T105" s="94" t="s">
        <v>69</v>
      </c>
      <c r="U105" s="94" t="s">
        <v>69</v>
      </c>
      <c r="V105" s="94" t="s">
        <v>69</v>
      </c>
      <c r="W105" s="94" t="s">
        <v>69</v>
      </c>
      <c r="X105" s="94" t="s">
        <v>69</v>
      </c>
      <c r="Y105" s="94" t="s">
        <v>69</v>
      </c>
      <c r="Z105" s="94" t="s">
        <v>69</v>
      </c>
      <c r="AA105" s="94" t="s">
        <v>69</v>
      </c>
      <c r="AB105" s="94" t="s">
        <v>69</v>
      </c>
      <c r="AC105" s="95">
        <f>'[2]Ф4 '!BC284</f>
        <v>2.04180998</v>
      </c>
      <c r="AD105" s="96">
        <f>'[2]Ф4 '!BD260</f>
        <v>0</v>
      </c>
      <c r="AE105" s="96">
        <f>'[2]Ф4 '!BE260</f>
        <v>0</v>
      </c>
      <c r="AF105" s="95">
        <f>'[2]Ф4 '!BF284</f>
        <v>0.69</v>
      </c>
      <c r="AG105" s="96">
        <f>'[2]Ф4 '!BG260</f>
        <v>0</v>
      </c>
      <c r="AH105" s="97">
        <f>'[2]Ф4 '!BH260</f>
        <v>0</v>
      </c>
      <c r="AI105" s="96">
        <f>'[2]Ф4 '!BI260</f>
        <v>0</v>
      </c>
      <c r="AJ105" s="94" t="s">
        <v>69</v>
      </c>
      <c r="AK105" s="95">
        <f t="shared" si="19"/>
        <v>2.04180998</v>
      </c>
      <c r="AL105" s="96">
        <f t="shared" si="19"/>
        <v>0</v>
      </c>
      <c r="AM105" s="97">
        <f t="shared" si="19"/>
        <v>0</v>
      </c>
      <c r="AN105" s="95">
        <f t="shared" si="19"/>
        <v>0.69</v>
      </c>
      <c r="AO105" s="97">
        <f t="shared" si="19"/>
        <v>0</v>
      </c>
      <c r="AP105" s="97">
        <f t="shared" si="19"/>
        <v>0</v>
      </c>
      <c r="AQ105" s="96">
        <f t="shared" si="19"/>
        <v>0</v>
      </c>
    </row>
    <row r="106" spans="1:43" ht="35.25" customHeight="1" x14ac:dyDescent="0.25">
      <c r="A106" s="93" t="s">
        <v>180</v>
      </c>
      <c r="B106" s="64" t="str">
        <f>'[2]Ф4 '!B285</f>
        <v>Реконструкция ВЛ-0,4 кВ ф."Мелиоративная" КТП № 10  ПС "ЛДК" Ф. № 2  г.Дальнереченск</v>
      </c>
      <c r="C106" s="65" t="str">
        <f>'[2]Ф4 '!C285</f>
        <v>R_ДЭСК_15</v>
      </c>
      <c r="D106" s="94" t="s">
        <v>69</v>
      </c>
      <c r="E106" s="94" t="s">
        <v>69</v>
      </c>
      <c r="F106" s="94" t="s">
        <v>69</v>
      </c>
      <c r="G106" s="94" t="s">
        <v>69</v>
      </c>
      <c r="H106" s="94" t="s">
        <v>69</v>
      </c>
      <c r="I106" s="94" t="s">
        <v>69</v>
      </c>
      <c r="J106" s="94" t="s">
        <v>69</v>
      </c>
      <c r="K106" s="94" t="s">
        <v>69</v>
      </c>
      <c r="L106" s="94" t="s">
        <v>69</v>
      </c>
      <c r="M106" s="94" t="s">
        <v>69</v>
      </c>
      <c r="N106" s="94" t="s">
        <v>69</v>
      </c>
      <c r="O106" s="94" t="s">
        <v>69</v>
      </c>
      <c r="P106" s="94" t="s">
        <v>69</v>
      </c>
      <c r="Q106" s="94" t="s">
        <v>69</v>
      </c>
      <c r="R106" s="94" t="s">
        <v>69</v>
      </c>
      <c r="S106" s="94" t="s">
        <v>69</v>
      </c>
      <c r="T106" s="94" t="s">
        <v>69</v>
      </c>
      <c r="U106" s="94" t="s">
        <v>69</v>
      </c>
      <c r="V106" s="94" t="s">
        <v>69</v>
      </c>
      <c r="W106" s="94" t="s">
        <v>69</v>
      </c>
      <c r="X106" s="94" t="s">
        <v>69</v>
      </c>
      <c r="Y106" s="94" t="s">
        <v>69</v>
      </c>
      <c r="Z106" s="94" t="s">
        <v>69</v>
      </c>
      <c r="AA106" s="94" t="s">
        <v>69</v>
      </c>
      <c r="AB106" s="94" t="s">
        <v>69</v>
      </c>
      <c r="AC106" s="95">
        <f>'[2]Ф4 '!BC285</f>
        <v>2.7034428199999998</v>
      </c>
      <c r="AD106" s="96">
        <f>'[2]Ф4 '!BD261</f>
        <v>0</v>
      </c>
      <c r="AE106" s="96">
        <f>'[2]Ф4 '!BE261</f>
        <v>0</v>
      </c>
      <c r="AF106" s="95">
        <f>'[2]Ф4 '!BF285</f>
        <v>1.0840000000000001</v>
      </c>
      <c r="AG106" s="96">
        <f>'[2]Ф4 '!BG261</f>
        <v>0</v>
      </c>
      <c r="AH106" s="97">
        <f>'[2]Ф4 '!BH261</f>
        <v>0</v>
      </c>
      <c r="AI106" s="96">
        <f>'[2]Ф4 '!BI261</f>
        <v>0</v>
      </c>
      <c r="AJ106" s="94" t="s">
        <v>69</v>
      </c>
      <c r="AK106" s="95">
        <f t="shared" si="19"/>
        <v>2.7034428199999998</v>
      </c>
      <c r="AL106" s="96">
        <f t="shared" si="19"/>
        <v>0</v>
      </c>
      <c r="AM106" s="97">
        <f t="shared" si="19"/>
        <v>0</v>
      </c>
      <c r="AN106" s="95">
        <f t="shared" si="19"/>
        <v>1.0840000000000001</v>
      </c>
      <c r="AO106" s="97">
        <f t="shared" si="19"/>
        <v>0</v>
      </c>
      <c r="AP106" s="97">
        <f t="shared" si="19"/>
        <v>0</v>
      </c>
      <c r="AQ106" s="96">
        <f t="shared" si="19"/>
        <v>0</v>
      </c>
    </row>
    <row r="107" spans="1:43" ht="30" x14ac:dyDescent="0.25">
      <c r="A107" s="49" t="s">
        <v>181</v>
      </c>
      <c r="B107" s="98" t="s">
        <v>182</v>
      </c>
      <c r="C107" s="41" t="s">
        <v>69</v>
      </c>
      <c r="D107" s="41" t="s">
        <v>69</v>
      </c>
      <c r="E107" s="41" t="s">
        <v>69</v>
      </c>
      <c r="F107" s="41" t="s">
        <v>69</v>
      </c>
      <c r="G107" s="41" t="s">
        <v>69</v>
      </c>
      <c r="H107" s="41" t="s">
        <v>69</v>
      </c>
      <c r="I107" s="41" t="s">
        <v>69</v>
      </c>
      <c r="J107" s="41" t="s">
        <v>69</v>
      </c>
      <c r="K107" s="41" t="s">
        <v>69</v>
      </c>
      <c r="L107" s="41" t="s">
        <v>69</v>
      </c>
      <c r="M107" s="41" t="s">
        <v>69</v>
      </c>
      <c r="N107" s="41" t="s">
        <v>69</v>
      </c>
      <c r="O107" s="41" t="s">
        <v>69</v>
      </c>
      <c r="P107" s="41" t="s">
        <v>69</v>
      </c>
      <c r="Q107" s="41" t="s">
        <v>69</v>
      </c>
      <c r="R107" s="41" t="s">
        <v>69</v>
      </c>
      <c r="S107" s="41" t="s">
        <v>69</v>
      </c>
      <c r="T107" s="41" t="s">
        <v>69</v>
      </c>
      <c r="U107" s="41" t="s">
        <v>69</v>
      </c>
      <c r="V107" s="41" t="s">
        <v>69</v>
      </c>
      <c r="W107" s="41" t="s">
        <v>69</v>
      </c>
      <c r="X107" s="41" t="s">
        <v>69</v>
      </c>
      <c r="Y107" s="41" t="s">
        <v>69</v>
      </c>
      <c r="Z107" s="41" t="s">
        <v>69</v>
      </c>
      <c r="AA107" s="41" t="s">
        <v>69</v>
      </c>
      <c r="AB107" s="41" t="s">
        <v>69</v>
      </c>
      <c r="AC107" s="41" t="s">
        <v>69</v>
      </c>
      <c r="AD107" s="41" t="s">
        <v>69</v>
      </c>
      <c r="AE107" s="41" t="s">
        <v>69</v>
      </c>
      <c r="AF107" s="41" t="s">
        <v>69</v>
      </c>
      <c r="AG107" s="41" t="s">
        <v>69</v>
      </c>
      <c r="AH107" s="41" t="s">
        <v>69</v>
      </c>
      <c r="AI107" s="41" t="s">
        <v>69</v>
      </c>
      <c r="AJ107" s="41" t="s">
        <v>69</v>
      </c>
      <c r="AK107" s="41" t="s">
        <v>69</v>
      </c>
      <c r="AL107" s="41" t="s">
        <v>69</v>
      </c>
      <c r="AM107" s="41" t="s">
        <v>69</v>
      </c>
      <c r="AN107" s="41" t="s">
        <v>69</v>
      </c>
      <c r="AO107" s="41" t="s">
        <v>69</v>
      </c>
      <c r="AP107" s="41" t="s">
        <v>69</v>
      </c>
      <c r="AQ107" s="41" t="s">
        <v>69</v>
      </c>
    </row>
    <row r="108" spans="1:43" ht="30" x14ac:dyDescent="0.25">
      <c r="A108" s="81" t="s">
        <v>183</v>
      </c>
      <c r="B108" s="99" t="s">
        <v>184</v>
      </c>
      <c r="C108" s="83" t="s">
        <v>69</v>
      </c>
      <c r="D108" s="83" t="str">
        <f>D109</f>
        <v>нд</v>
      </c>
      <c r="E108" s="83" t="str">
        <f t="shared" ref="E108:AA108" si="20">E109</f>
        <v>нд</v>
      </c>
      <c r="F108" s="83" t="str">
        <f t="shared" si="20"/>
        <v>нд</v>
      </c>
      <c r="G108" s="83" t="str">
        <f t="shared" si="20"/>
        <v>нд</v>
      </c>
      <c r="H108" s="83" t="str">
        <f t="shared" si="20"/>
        <v>нд</v>
      </c>
      <c r="I108" s="83" t="str">
        <f t="shared" si="20"/>
        <v>нд</v>
      </c>
      <c r="J108" s="83" t="str">
        <f t="shared" si="20"/>
        <v>нд</v>
      </c>
      <c r="K108" s="83" t="str">
        <f t="shared" si="20"/>
        <v>нд</v>
      </c>
      <c r="L108" s="83" t="str">
        <f t="shared" si="20"/>
        <v>нд</v>
      </c>
      <c r="M108" s="83" t="str">
        <f t="shared" si="20"/>
        <v>нд</v>
      </c>
      <c r="N108" s="83" t="str">
        <f t="shared" si="20"/>
        <v>нд</v>
      </c>
      <c r="O108" s="83" t="str">
        <f t="shared" si="20"/>
        <v>нд</v>
      </c>
      <c r="P108" s="83" t="str">
        <f t="shared" si="20"/>
        <v>нд</v>
      </c>
      <c r="Q108" s="83" t="str">
        <f t="shared" si="20"/>
        <v>нд</v>
      </c>
      <c r="R108" s="83" t="str">
        <f t="shared" si="20"/>
        <v>нд</v>
      </c>
      <c r="S108" s="83" t="str">
        <f t="shared" si="20"/>
        <v>нд</v>
      </c>
      <c r="T108" s="83" t="str">
        <f t="shared" si="20"/>
        <v>нд</v>
      </c>
      <c r="U108" s="83" t="str">
        <f t="shared" si="20"/>
        <v>нд</v>
      </c>
      <c r="V108" s="83" t="str">
        <f t="shared" si="20"/>
        <v>нд</v>
      </c>
      <c r="W108" s="83" t="str">
        <f t="shared" si="20"/>
        <v>нд</v>
      </c>
      <c r="X108" s="83" t="str">
        <f t="shared" si="20"/>
        <v>нд</v>
      </c>
      <c r="Y108" s="83" t="str">
        <f t="shared" si="20"/>
        <v>нд</v>
      </c>
      <c r="Z108" s="83" t="str">
        <f t="shared" si="20"/>
        <v>нд</v>
      </c>
      <c r="AA108" s="83" t="str">
        <f t="shared" si="20"/>
        <v>нд</v>
      </c>
      <c r="AB108" s="83" t="str">
        <f>[1]Ф4!T107</f>
        <v>нд</v>
      </c>
      <c r="AC108" s="100" t="str">
        <f>[1]Ф4!U107</f>
        <v>нд</v>
      </c>
      <c r="AD108" s="83" t="str">
        <f>[1]Ф4!V107</f>
        <v>нд</v>
      </c>
      <c r="AE108" s="83" t="str">
        <f>[1]Ф4!W107</f>
        <v>нд</v>
      </c>
      <c r="AF108" s="83" t="str">
        <f>[1]Ф4!X107</f>
        <v>нд</v>
      </c>
      <c r="AG108" s="83" t="str">
        <f>[1]Ф4!Y107</f>
        <v>нд</v>
      </c>
      <c r="AH108" s="83" t="str">
        <f>[1]Ф4!Z107</f>
        <v>нд</v>
      </c>
      <c r="AI108" s="83" t="str">
        <f>[1]Ф4!AA107</f>
        <v>нд</v>
      </c>
      <c r="AJ108" s="101" t="str">
        <f>AJ109</f>
        <v>нд</v>
      </c>
      <c r="AK108" s="100" t="str">
        <f t="shared" ref="AK108:AQ108" si="21">AK109</f>
        <v>нд</v>
      </c>
      <c r="AL108" s="101" t="str">
        <f t="shared" si="21"/>
        <v>нд</v>
      </c>
      <c r="AM108" s="101" t="str">
        <f t="shared" si="21"/>
        <v>нд</v>
      </c>
      <c r="AN108" s="101" t="str">
        <f t="shared" si="21"/>
        <v>нд</v>
      </c>
      <c r="AO108" s="101" t="str">
        <f t="shared" si="21"/>
        <v>нд</v>
      </c>
      <c r="AP108" s="101" t="str">
        <f t="shared" si="21"/>
        <v>нд</v>
      </c>
      <c r="AQ108" s="101" t="str">
        <f t="shared" si="21"/>
        <v>нд</v>
      </c>
    </row>
    <row r="109" spans="1:43" ht="30" x14ac:dyDescent="0.25">
      <c r="A109" s="87" t="s">
        <v>185</v>
      </c>
      <c r="B109" s="88" t="s">
        <v>186</v>
      </c>
      <c r="C109" s="89" t="s">
        <v>69</v>
      </c>
      <c r="D109" s="89" t="s">
        <v>69</v>
      </c>
      <c r="E109" s="89" t="s">
        <v>69</v>
      </c>
      <c r="F109" s="89" t="s">
        <v>69</v>
      </c>
      <c r="G109" s="89" t="s">
        <v>69</v>
      </c>
      <c r="H109" s="89" t="s">
        <v>69</v>
      </c>
      <c r="I109" s="89" t="s">
        <v>69</v>
      </c>
      <c r="J109" s="89" t="s">
        <v>69</v>
      </c>
      <c r="K109" s="89" t="s">
        <v>69</v>
      </c>
      <c r="L109" s="89" t="s">
        <v>69</v>
      </c>
      <c r="M109" s="89" t="s">
        <v>69</v>
      </c>
      <c r="N109" s="89" t="s">
        <v>69</v>
      </c>
      <c r="O109" s="89" t="s">
        <v>69</v>
      </c>
      <c r="P109" s="89" t="s">
        <v>69</v>
      </c>
      <c r="Q109" s="89" t="s">
        <v>69</v>
      </c>
      <c r="R109" s="89" t="s">
        <v>69</v>
      </c>
      <c r="S109" s="89" t="s">
        <v>69</v>
      </c>
      <c r="T109" s="89" t="s">
        <v>69</v>
      </c>
      <c r="U109" s="89" t="s">
        <v>69</v>
      </c>
      <c r="V109" s="89" t="s">
        <v>69</v>
      </c>
      <c r="W109" s="89" t="s">
        <v>69</v>
      </c>
      <c r="X109" s="89" t="s">
        <v>69</v>
      </c>
      <c r="Y109" s="89" t="s">
        <v>69</v>
      </c>
      <c r="Z109" s="89" t="s">
        <v>69</v>
      </c>
      <c r="AA109" s="89" t="s">
        <v>69</v>
      </c>
      <c r="AB109" s="89" t="s">
        <v>69</v>
      </c>
      <c r="AC109" s="89" t="s">
        <v>69</v>
      </c>
      <c r="AD109" s="89" t="s">
        <v>69</v>
      </c>
      <c r="AE109" s="89" t="s">
        <v>69</v>
      </c>
      <c r="AF109" s="89" t="s">
        <v>69</v>
      </c>
      <c r="AG109" s="89" t="s">
        <v>69</v>
      </c>
      <c r="AH109" s="89" t="s">
        <v>69</v>
      </c>
      <c r="AI109" s="89" t="s">
        <v>69</v>
      </c>
      <c r="AJ109" s="89" t="s">
        <v>69</v>
      </c>
      <c r="AK109" s="89" t="s">
        <v>69</v>
      </c>
      <c r="AL109" s="89" t="s">
        <v>69</v>
      </c>
      <c r="AM109" s="89" t="s">
        <v>69</v>
      </c>
      <c r="AN109" s="89" t="s">
        <v>69</v>
      </c>
      <c r="AO109" s="89" t="s">
        <v>69</v>
      </c>
      <c r="AP109" s="89" t="s">
        <v>69</v>
      </c>
      <c r="AQ109" s="89" t="s">
        <v>69</v>
      </c>
    </row>
    <row r="110" spans="1:43" hidden="1" outlineLevel="1" x14ac:dyDescent="0.25">
      <c r="A110" s="49" t="s">
        <v>187</v>
      </c>
      <c r="B110" s="50" t="s">
        <v>188</v>
      </c>
      <c r="C110" s="41" t="s">
        <v>69</v>
      </c>
      <c r="D110" s="41" t="s">
        <v>113</v>
      </c>
      <c r="E110" s="41" t="s">
        <v>113</v>
      </c>
      <c r="F110" s="41" t="s">
        <v>113</v>
      </c>
      <c r="G110" s="41" t="s">
        <v>113</v>
      </c>
      <c r="H110" s="41" t="s">
        <v>113</v>
      </c>
      <c r="I110" s="41" t="s">
        <v>113</v>
      </c>
      <c r="J110" s="41" t="s">
        <v>113</v>
      </c>
      <c r="K110" s="41" t="s">
        <v>113</v>
      </c>
      <c r="L110" s="41" t="s">
        <v>113</v>
      </c>
      <c r="M110" s="41" t="s">
        <v>113</v>
      </c>
      <c r="N110" s="41" t="s">
        <v>113</v>
      </c>
      <c r="O110" s="41" t="s">
        <v>113</v>
      </c>
      <c r="P110" s="41" t="s">
        <v>113</v>
      </c>
      <c r="Q110" s="41" t="s">
        <v>113</v>
      </c>
      <c r="R110" s="41" t="s">
        <v>113</v>
      </c>
      <c r="S110" s="41" t="s">
        <v>113</v>
      </c>
      <c r="T110" s="41" t="s">
        <v>113</v>
      </c>
      <c r="U110" s="41" t="s">
        <v>113</v>
      </c>
      <c r="V110" s="41" t="s">
        <v>113</v>
      </c>
      <c r="W110" s="41" t="s">
        <v>113</v>
      </c>
      <c r="X110" s="41" t="s">
        <v>113</v>
      </c>
      <c r="Y110" s="41" t="s">
        <v>113</v>
      </c>
      <c r="Z110" s="41" t="s">
        <v>113</v>
      </c>
      <c r="AA110" s="41" t="s">
        <v>113</v>
      </c>
      <c r="AB110" s="41" t="s">
        <v>113</v>
      </c>
      <c r="AC110" s="41" t="s">
        <v>113</v>
      </c>
      <c r="AD110" s="41" t="s">
        <v>113</v>
      </c>
      <c r="AE110" s="41" t="s">
        <v>113</v>
      </c>
      <c r="AF110" s="41" t="s">
        <v>113</v>
      </c>
      <c r="AG110" s="41" t="s">
        <v>113</v>
      </c>
      <c r="AH110" s="41" t="s">
        <v>113</v>
      </c>
      <c r="AI110" s="41" t="s">
        <v>113</v>
      </c>
      <c r="AJ110" s="41" t="s">
        <v>113</v>
      </c>
      <c r="AK110" s="41" t="s">
        <v>113</v>
      </c>
      <c r="AL110" s="41" t="s">
        <v>113</v>
      </c>
      <c r="AM110" s="41" t="s">
        <v>113</v>
      </c>
      <c r="AN110" s="41" t="s">
        <v>113</v>
      </c>
      <c r="AO110" s="41" t="s">
        <v>113</v>
      </c>
      <c r="AP110" s="41" t="s">
        <v>113</v>
      </c>
      <c r="AQ110" s="41" t="s">
        <v>113</v>
      </c>
    </row>
    <row r="111" spans="1:43" hidden="1" outlineLevel="1" x14ac:dyDescent="0.25">
      <c r="A111" s="49" t="s">
        <v>189</v>
      </c>
      <c r="B111" s="50" t="s">
        <v>190</v>
      </c>
      <c r="C111" s="41" t="s">
        <v>69</v>
      </c>
      <c r="D111" s="41" t="s">
        <v>113</v>
      </c>
      <c r="E111" s="41" t="s">
        <v>113</v>
      </c>
      <c r="F111" s="41" t="s">
        <v>113</v>
      </c>
      <c r="G111" s="41" t="s">
        <v>113</v>
      </c>
      <c r="H111" s="41" t="s">
        <v>113</v>
      </c>
      <c r="I111" s="41" t="s">
        <v>113</v>
      </c>
      <c r="J111" s="41" t="s">
        <v>113</v>
      </c>
      <c r="K111" s="41" t="s">
        <v>113</v>
      </c>
      <c r="L111" s="41" t="s">
        <v>113</v>
      </c>
      <c r="M111" s="41" t="s">
        <v>113</v>
      </c>
      <c r="N111" s="41" t="s">
        <v>113</v>
      </c>
      <c r="O111" s="41" t="s">
        <v>113</v>
      </c>
      <c r="P111" s="41" t="s">
        <v>113</v>
      </c>
      <c r="Q111" s="41" t="s">
        <v>113</v>
      </c>
      <c r="R111" s="41" t="s">
        <v>113</v>
      </c>
      <c r="S111" s="41" t="s">
        <v>113</v>
      </c>
      <c r="T111" s="41" t="s">
        <v>113</v>
      </c>
      <c r="U111" s="41" t="s">
        <v>113</v>
      </c>
      <c r="V111" s="41" t="s">
        <v>113</v>
      </c>
      <c r="W111" s="41" t="s">
        <v>113</v>
      </c>
      <c r="X111" s="41" t="s">
        <v>113</v>
      </c>
      <c r="Y111" s="41" t="s">
        <v>113</v>
      </c>
      <c r="Z111" s="41" t="s">
        <v>113</v>
      </c>
      <c r="AA111" s="41" t="s">
        <v>113</v>
      </c>
      <c r="AB111" s="41" t="s">
        <v>113</v>
      </c>
      <c r="AC111" s="41" t="s">
        <v>113</v>
      </c>
      <c r="AD111" s="41" t="s">
        <v>113</v>
      </c>
      <c r="AE111" s="41" t="s">
        <v>113</v>
      </c>
      <c r="AF111" s="41" t="s">
        <v>113</v>
      </c>
      <c r="AG111" s="41" t="s">
        <v>113</v>
      </c>
      <c r="AH111" s="41" t="s">
        <v>113</v>
      </c>
      <c r="AI111" s="41" t="s">
        <v>113</v>
      </c>
      <c r="AJ111" s="41" t="s">
        <v>113</v>
      </c>
      <c r="AK111" s="41" t="s">
        <v>113</v>
      </c>
      <c r="AL111" s="41" t="s">
        <v>113</v>
      </c>
      <c r="AM111" s="41" t="s">
        <v>113</v>
      </c>
      <c r="AN111" s="41" t="s">
        <v>113</v>
      </c>
      <c r="AO111" s="41" t="s">
        <v>113</v>
      </c>
      <c r="AP111" s="41" t="s">
        <v>113</v>
      </c>
      <c r="AQ111" s="41" t="s">
        <v>113</v>
      </c>
    </row>
    <row r="112" spans="1:43" ht="30" hidden="1" outlineLevel="1" x14ac:dyDescent="0.25">
      <c r="A112" s="49" t="s">
        <v>191</v>
      </c>
      <c r="B112" s="50" t="s">
        <v>192</v>
      </c>
      <c r="C112" s="41" t="s">
        <v>69</v>
      </c>
      <c r="D112" s="41" t="s">
        <v>113</v>
      </c>
      <c r="E112" s="41" t="s">
        <v>113</v>
      </c>
      <c r="F112" s="41" t="s">
        <v>113</v>
      </c>
      <c r="G112" s="41" t="s">
        <v>113</v>
      </c>
      <c r="H112" s="41" t="s">
        <v>113</v>
      </c>
      <c r="I112" s="41" t="s">
        <v>113</v>
      </c>
      <c r="J112" s="41" t="s">
        <v>113</v>
      </c>
      <c r="K112" s="41" t="s">
        <v>113</v>
      </c>
      <c r="L112" s="41" t="s">
        <v>113</v>
      </c>
      <c r="M112" s="41" t="s">
        <v>113</v>
      </c>
      <c r="N112" s="41" t="s">
        <v>113</v>
      </c>
      <c r="O112" s="41" t="s">
        <v>113</v>
      </c>
      <c r="P112" s="41" t="s">
        <v>113</v>
      </c>
      <c r="Q112" s="41" t="s">
        <v>113</v>
      </c>
      <c r="R112" s="41" t="s">
        <v>113</v>
      </c>
      <c r="S112" s="41" t="s">
        <v>113</v>
      </c>
      <c r="T112" s="41" t="s">
        <v>113</v>
      </c>
      <c r="U112" s="41" t="s">
        <v>113</v>
      </c>
      <c r="V112" s="41" t="s">
        <v>113</v>
      </c>
      <c r="W112" s="41" t="s">
        <v>113</v>
      </c>
      <c r="X112" s="41" t="s">
        <v>113</v>
      </c>
      <c r="Y112" s="41" t="s">
        <v>113</v>
      </c>
      <c r="Z112" s="41" t="s">
        <v>113</v>
      </c>
      <c r="AA112" s="41" t="s">
        <v>113</v>
      </c>
      <c r="AB112" s="41" t="s">
        <v>113</v>
      </c>
      <c r="AC112" s="41" t="s">
        <v>113</v>
      </c>
      <c r="AD112" s="41" t="s">
        <v>113</v>
      </c>
      <c r="AE112" s="41" t="s">
        <v>113</v>
      </c>
      <c r="AF112" s="41" t="s">
        <v>113</v>
      </c>
      <c r="AG112" s="41" t="s">
        <v>113</v>
      </c>
      <c r="AH112" s="41" t="s">
        <v>113</v>
      </c>
      <c r="AI112" s="41" t="s">
        <v>113</v>
      </c>
      <c r="AJ112" s="41" t="s">
        <v>113</v>
      </c>
      <c r="AK112" s="41" t="s">
        <v>113</v>
      </c>
      <c r="AL112" s="41" t="s">
        <v>113</v>
      </c>
      <c r="AM112" s="41" t="s">
        <v>113</v>
      </c>
      <c r="AN112" s="41" t="s">
        <v>113</v>
      </c>
      <c r="AO112" s="41" t="s">
        <v>113</v>
      </c>
      <c r="AP112" s="41" t="s">
        <v>113</v>
      </c>
      <c r="AQ112" s="41" t="s">
        <v>113</v>
      </c>
    </row>
    <row r="113" spans="1:43" ht="30" hidden="1" outlineLevel="1" x14ac:dyDescent="0.25">
      <c r="A113" s="49" t="s">
        <v>193</v>
      </c>
      <c r="B113" s="50" t="s">
        <v>194</v>
      </c>
      <c r="C113" s="41" t="s">
        <v>69</v>
      </c>
      <c r="D113" s="41" t="s">
        <v>113</v>
      </c>
      <c r="E113" s="41" t="s">
        <v>113</v>
      </c>
      <c r="F113" s="41" t="s">
        <v>113</v>
      </c>
      <c r="G113" s="41" t="s">
        <v>113</v>
      </c>
      <c r="H113" s="41" t="s">
        <v>113</v>
      </c>
      <c r="I113" s="41" t="s">
        <v>113</v>
      </c>
      <c r="J113" s="41" t="s">
        <v>113</v>
      </c>
      <c r="K113" s="41" t="s">
        <v>113</v>
      </c>
      <c r="L113" s="41" t="s">
        <v>113</v>
      </c>
      <c r="M113" s="41" t="s">
        <v>113</v>
      </c>
      <c r="N113" s="41" t="s">
        <v>113</v>
      </c>
      <c r="O113" s="41" t="s">
        <v>113</v>
      </c>
      <c r="P113" s="41" t="s">
        <v>113</v>
      </c>
      <c r="Q113" s="41" t="s">
        <v>113</v>
      </c>
      <c r="R113" s="41" t="s">
        <v>113</v>
      </c>
      <c r="S113" s="41" t="s">
        <v>113</v>
      </c>
      <c r="T113" s="41" t="s">
        <v>113</v>
      </c>
      <c r="U113" s="41" t="s">
        <v>113</v>
      </c>
      <c r="V113" s="41" t="s">
        <v>113</v>
      </c>
      <c r="W113" s="41" t="s">
        <v>113</v>
      </c>
      <c r="X113" s="41" t="s">
        <v>113</v>
      </c>
      <c r="Y113" s="41" t="s">
        <v>113</v>
      </c>
      <c r="Z113" s="41" t="s">
        <v>113</v>
      </c>
      <c r="AA113" s="41" t="s">
        <v>113</v>
      </c>
      <c r="AB113" s="41" t="s">
        <v>113</v>
      </c>
      <c r="AC113" s="41" t="s">
        <v>113</v>
      </c>
      <c r="AD113" s="41" t="s">
        <v>113</v>
      </c>
      <c r="AE113" s="41" t="s">
        <v>113</v>
      </c>
      <c r="AF113" s="41" t="s">
        <v>113</v>
      </c>
      <c r="AG113" s="41" t="s">
        <v>113</v>
      </c>
      <c r="AH113" s="41" t="s">
        <v>113</v>
      </c>
      <c r="AI113" s="41" t="s">
        <v>113</v>
      </c>
      <c r="AJ113" s="41" t="s">
        <v>113</v>
      </c>
      <c r="AK113" s="41" t="s">
        <v>113</v>
      </c>
      <c r="AL113" s="41" t="s">
        <v>113</v>
      </c>
      <c r="AM113" s="41" t="s">
        <v>113</v>
      </c>
      <c r="AN113" s="41" t="s">
        <v>113</v>
      </c>
      <c r="AO113" s="41" t="s">
        <v>113</v>
      </c>
      <c r="AP113" s="41" t="s">
        <v>113</v>
      </c>
      <c r="AQ113" s="41" t="s">
        <v>113</v>
      </c>
    </row>
    <row r="114" spans="1:43" ht="30" hidden="1" outlineLevel="1" x14ac:dyDescent="0.25">
      <c r="A114" s="49" t="s">
        <v>195</v>
      </c>
      <c r="B114" s="50" t="s">
        <v>196</v>
      </c>
      <c r="C114" s="41" t="s">
        <v>69</v>
      </c>
      <c r="D114" s="41" t="s">
        <v>113</v>
      </c>
      <c r="E114" s="41" t="s">
        <v>113</v>
      </c>
      <c r="F114" s="41" t="s">
        <v>113</v>
      </c>
      <c r="G114" s="41" t="s">
        <v>113</v>
      </c>
      <c r="H114" s="41" t="s">
        <v>113</v>
      </c>
      <c r="I114" s="41" t="s">
        <v>113</v>
      </c>
      <c r="J114" s="41" t="s">
        <v>113</v>
      </c>
      <c r="K114" s="41" t="s">
        <v>113</v>
      </c>
      <c r="L114" s="41" t="s">
        <v>113</v>
      </c>
      <c r="M114" s="41" t="s">
        <v>113</v>
      </c>
      <c r="N114" s="41" t="s">
        <v>113</v>
      </c>
      <c r="O114" s="41" t="s">
        <v>113</v>
      </c>
      <c r="P114" s="41" t="s">
        <v>113</v>
      </c>
      <c r="Q114" s="41" t="s">
        <v>113</v>
      </c>
      <c r="R114" s="41" t="s">
        <v>113</v>
      </c>
      <c r="S114" s="41" t="s">
        <v>113</v>
      </c>
      <c r="T114" s="41" t="s">
        <v>113</v>
      </c>
      <c r="U114" s="41" t="s">
        <v>113</v>
      </c>
      <c r="V114" s="41" t="s">
        <v>113</v>
      </c>
      <c r="W114" s="41" t="s">
        <v>113</v>
      </c>
      <c r="X114" s="41" t="s">
        <v>113</v>
      </c>
      <c r="Y114" s="41" t="s">
        <v>113</v>
      </c>
      <c r="Z114" s="41" t="s">
        <v>113</v>
      </c>
      <c r="AA114" s="41" t="s">
        <v>113</v>
      </c>
      <c r="AB114" s="41" t="s">
        <v>113</v>
      </c>
      <c r="AC114" s="41" t="s">
        <v>113</v>
      </c>
      <c r="AD114" s="41" t="s">
        <v>113</v>
      </c>
      <c r="AE114" s="41" t="s">
        <v>113</v>
      </c>
      <c r="AF114" s="41" t="s">
        <v>113</v>
      </c>
      <c r="AG114" s="41" t="s">
        <v>113</v>
      </c>
      <c r="AH114" s="41" t="s">
        <v>113</v>
      </c>
      <c r="AI114" s="41" t="s">
        <v>113</v>
      </c>
      <c r="AJ114" s="41" t="s">
        <v>113</v>
      </c>
      <c r="AK114" s="41" t="s">
        <v>113</v>
      </c>
      <c r="AL114" s="41" t="s">
        <v>113</v>
      </c>
      <c r="AM114" s="41" t="s">
        <v>113</v>
      </c>
      <c r="AN114" s="41" t="s">
        <v>113</v>
      </c>
      <c r="AO114" s="41" t="s">
        <v>113</v>
      </c>
      <c r="AP114" s="41" t="s">
        <v>113</v>
      </c>
      <c r="AQ114" s="41" t="s">
        <v>113</v>
      </c>
    </row>
    <row r="115" spans="1:43" ht="30" hidden="1" outlineLevel="1" x14ac:dyDescent="0.25">
      <c r="A115" s="49" t="s">
        <v>197</v>
      </c>
      <c r="B115" s="50" t="s">
        <v>198</v>
      </c>
      <c r="C115" s="41" t="s">
        <v>69</v>
      </c>
      <c r="D115" s="41" t="s">
        <v>113</v>
      </c>
      <c r="E115" s="41" t="s">
        <v>113</v>
      </c>
      <c r="F115" s="41" t="s">
        <v>113</v>
      </c>
      <c r="G115" s="41" t="s">
        <v>113</v>
      </c>
      <c r="H115" s="41" t="s">
        <v>113</v>
      </c>
      <c r="I115" s="41" t="s">
        <v>113</v>
      </c>
      <c r="J115" s="41" t="s">
        <v>113</v>
      </c>
      <c r="K115" s="41" t="s">
        <v>113</v>
      </c>
      <c r="L115" s="41" t="s">
        <v>113</v>
      </c>
      <c r="M115" s="41" t="s">
        <v>113</v>
      </c>
      <c r="N115" s="41" t="s">
        <v>113</v>
      </c>
      <c r="O115" s="41" t="s">
        <v>113</v>
      </c>
      <c r="P115" s="41" t="s">
        <v>113</v>
      </c>
      <c r="Q115" s="41" t="s">
        <v>113</v>
      </c>
      <c r="R115" s="41" t="s">
        <v>113</v>
      </c>
      <c r="S115" s="41" t="s">
        <v>113</v>
      </c>
      <c r="T115" s="41" t="s">
        <v>113</v>
      </c>
      <c r="U115" s="41" t="s">
        <v>113</v>
      </c>
      <c r="V115" s="41" t="s">
        <v>113</v>
      </c>
      <c r="W115" s="41" t="s">
        <v>113</v>
      </c>
      <c r="X115" s="41" t="s">
        <v>113</v>
      </c>
      <c r="Y115" s="41" t="s">
        <v>113</v>
      </c>
      <c r="Z115" s="41" t="s">
        <v>113</v>
      </c>
      <c r="AA115" s="41" t="s">
        <v>113</v>
      </c>
      <c r="AB115" s="41" t="s">
        <v>113</v>
      </c>
      <c r="AC115" s="41" t="s">
        <v>113</v>
      </c>
      <c r="AD115" s="41" t="s">
        <v>113</v>
      </c>
      <c r="AE115" s="41" t="s">
        <v>113</v>
      </c>
      <c r="AF115" s="41" t="s">
        <v>113</v>
      </c>
      <c r="AG115" s="41" t="s">
        <v>113</v>
      </c>
      <c r="AH115" s="41" t="s">
        <v>113</v>
      </c>
      <c r="AI115" s="41" t="s">
        <v>113</v>
      </c>
      <c r="AJ115" s="41" t="s">
        <v>113</v>
      </c>
      <c r="AK115" s="41" t="s">
        <v>113</v>
      </c>
      <c r="AL115" s="41" t="s">
        <v>113</v>
      </c>
      <c r="AM115" s="41" t="s">
        <v>113</v>
      </c>
      <c r="AN115" s="41" t="s">
        <v>113</v>
      </c>
      <c r="AO115" s="41" t="s">
        <v>113</v>
      </c>
      <c r="AP115" s="41" t="s">
        <v>113</v>
      </c>
      <c r="AQ115" s="41" t="s">
        <v>113</v>
      </c>
    </row>
    <row r="116" spans="1:43" ht="30" hidden="1" outlineLevel="1" x14ac:dyDescent="0.25">
      <c r="A116" s="49" t="s">
        <v>199</v>
      </c>
      <c r="B116" s="50" t="s">
        <v>200</v>
      </c>
      <c r="C116" s="41" t="s">
        <v>69</v>
      </c>
      <c r="D116" s="41" t="s">
        <v>113</v>
      </c>
      <c r="E116" s="41" t="s">
        <v>113</v>
      </c>
      <c r="F116" s="41" t="s">
        <v>113</v>
      </c>
      <c r="G116" s="41" t="s">
        <v>113</v>
      </c>
      <c r="H116" s="41" t="s">
        <v>113</v>
      </c>
      <c r="I116" s="41" t="s">
        <v>113</v>
      </c>
      <c r="J116" s="41" t="s">
        <v>113</v>
      </c>
      <c r="K116" s="41" t="s">
        <v>113</v>
      </c>
      <c r="L116" s="41" t="s">
        <v>113</v>
      </c>
      <c r="M116" s="41" t="s">
        <v>113</v>
      </c>
      <c r="N116" s="41" t="s">
        <v>113</v>
      </c>
      <c r="O116" s="41" t="s">
        <v>113</v>
      </c>
      <c r="P116" s="41" t="s">
        <v>113</v>
      </c>
      <c r="Q116" s="41" t="s">
        <v>113</v>
      </c>
      <c r="R116" s="41" t="s">
        <v>113</v>
      </c>
      <c r="S116" s="41" t="s">
        <v>113</v>
      </c>
      <c r="T116" s="41" t="s">
        <v>113</v>
      </c>
      <c r="U116" s="41" t="s">
        <v>113</v>
      </c>
      <c r="V116" s="41" t="s">
        <v>113</v>
      </c>
      <c r="W116" s="41" t="s">
        <v>113</v>
      </c>
      <c r="X116" s="41" t="s">
        <v>113</v>
      </c>
      <c r="Y116" s="41" t="s">
        <v>113</v>
      </c>
      <c r="Z116" s="41" t="s">
        <v>113</v>
      </c>
      <c r="AA116" s="41" t="s">
        <v>113</v>
      </c>
      <c r="AB116" s="41" t="s">
        <v>113</v>
      </c>
      <c r="AC116" s="41" t="s">
        <v>113</v>
      </c>
      <c r="AD116" s="41" t="s">
        <v>113</v>
      </c>
      <c r="AE116" s="41" t="s">
        <v>113</v>
      </c>
      <c r="AF116" s="41" t="s">
        <v>113</v>
      </c>
      <c r="AG116" s="41" t="s">
        <v>113</v>
      </c>
      <c r="AH116" s="41" t="s">
        <v>113</v>
      </c>
      <c r="AI116" s="41" t="s">
        <v>113</v>
      </c>
      <c r="AJ116" s="41" t="s">
        <v>113</v>
      </c>
      <c r="AK116" s="41" t="s">
        <v>113</v>
      </c>
      <c r="AL116" s="41" t="s">
        <v>113</v>
      </c>
      <c r="AM116" s="41" t="s">
        <v>113</v>
      </c>
      <c r="AN116" s="41" t="s">
        <v>113</v>
      </c>
      <c r="AO116" s="41" t="s">
        <v>113</v>
      </c>
      <c r="AP116" s="41" t="s">
        <v>113</v>
      </c>
      <c r="AQ116" s="41" t="s">
        <v>113</v>
      </c>
    </row>
    <row r="117" spans="1:43" ht="30" collapsed="1" x14ac:dyDescent="0.25">
      <c r="A117" s="49" t="s">
        <v>201</v>
      </c>
      <c r="B117" s="98" t="s">
        <v>202</v>
      </c>
      <c r="C117" s="41" t="s">
        <v>69</v>
      </c>
      <c r="D117" s="41" t="s">
        <v>69</v>
      </c>
      <c r="E117" s="41" t="s">
        <v>69</v>
      </c>
      <c r="F117" s="41" t="s">
        <v>69</v>
      </c>
      <c r="G117" s="41" t="s">
        <v>69</v>
      </c>
      <c r="H117" s="41" t="s">
        <v>69</v>
      </c>
      <c r="I117" s="41" t="s">
        <v>69</v>
      </c>
      <c r="J117" s="41" t="s">
        <v>69</v>
      </c>
      <c r="K117" s="41" t="s">
        <v>69</v>
      </c>
      <c r="L117" s="41" t="s">
        <v>69</v>
      </c>
      <c r="M117" s="41" t="s">
        <v>69</v>
      </c>
      <c r="N117" s="41" t="s">
        <v>69</v>
      </c>
      <c r="O117" s="41" t="s">
        <v>69</v>
      </c>
      <c r="P117" s="41" t="s">
        <v>69</v>
      </c>
      <c r="Q117" s="41" t="s">
        <v>69</v>
      </c>
      <c r="R117" s="41" t="s">
        <v>69</v>
      </c>
      <c r="S117" s="41" t="s">
        <v>69</v>
      </c>
      <c r="T117" s="41" t="s">
        <v>69</v>
      </c>
      <c r="U117" s="41" t="s">
        <v>69</v>
      </c>
      <c r="V117" s="41" t="s">
        <v>69</v>
      </c>
      <c r="W117" s="41" t="s">
        <v>69</v>
      </c>
      <c r="X117" s="41" t="s">
        <v>69</v>
      </c>
      <c r="Y117" s="41" t="s">
        <v>69</v>
      </c>
      <c r="Z117" s="41" t="s">
        <v>69</v>
      </c>
      <c r="AA117" s="41" t="s">
        <v>69</v>
      </c>
      <c r="AB117" s="41" t="s">
        <v>69</v>
      </c>
      <c r="AC117" s="41" t="s">
        <v>69</v>
      </c>
      <c r="AD117" s="41" t="s">
        <v>69</v>
      </c>
      <c r="AE117" s="41" t="s">
        <v>69</v>
      </c>
      <c r="AF117" s="41" t="s">
        <v>69</v>
      </c>
      <c r="AG117" s="41" t="s">
        <v>69</v>
      </c>
      <c r="AH117" s="41" t="s">
        <v>69</v>
      </c>
      <c r="AI117" s="41" t="s">
        <v>69</v>
      </c>
      <c r="AJ117" s="41" t="s">
        <v>69</v>
      </c>
      <c r="AK117" s="41" t="s">
        <v>69</v>
      </c>
      <c r="AL117" s="41" t="s">
        <v>69</v>
      </c>
      <c r="AM117" s="41" t="s">
        <v>69</v>
      </c>
      <c r="AN117" s="41" t="s">
        <v>69</v>
      </c>
      <c r="AO117" s="41" t="s">
        <v>69</v>
      </c>
      <c r="AP117" s="41" t="s">
        <v>69</v>
      </c>
      <c r="AQ117" s="41" t="s">
        <v>69</v>
      </c>
    </row>
    <row r="118" spans="1:43" hidden="1" outlineLevel="1" x14ac:dyDescent="0.25">
      <c r="A118" s="49" t="s">
        <v>203</v>
      </c>
      <c r="B118" s="98" t="s">
        <v>204</v>
      </c>
      <c r="C118" s="41" t="s">
        <v>69</v>
      </c>
      <c r="D118" s="41" t="s">
        <v>69</v>
      </c>
      <c r="E118" s="41" t="s">
        <v>69</v>
      </c>
      <c r="F118" s="41" t="s">
        <v>69</v>
      </c>
      <c r="G118" s="41" t="s">
        <v>69</v>
      </c>
      <c r="H118" s="41" t="s">
        <v>69</v>
      </c>
      <c r="I118" s="41" t="s">
        <v>69</v>
      </c>
      <c r="J118" s="41" t="s">
        <v>69</v>
      </c>
      <c r="K118" s="41" t="s">
        <v>69</v>
      </c>
      <c r="L118" s="41" t="s">
        <v>69</v>
      </c>
      <c r="M118" s="41" t="s">
        <v>69</v>
      </c>
      <c r="N118" s="41" t="s">
        <v>69</v>
      </c>
      <c r="O118" s="41" t="s">
        <v>69</v>
      </c>
      <c r="P118" s="41" t="s">
        <v>69</v>
      </c>
      <c r="Q118" s="41" t="s">
        <v>69</v>
      </c>
      <c r="R118" s="41" t="s">
        <v>69</v>
      </c>
      <c r="S118" s="41" t="s">
        <v>69</v>
      </c>
      <c r="T118" s="41" t="s">
        <v>69</v>
      </c>
      <c r="U118" s="41" t="s">
        <v>69</v>
      </c>
      <c r="V118" s="41" t="s">
        <v>69</v>
      </c>
      <c r="W118" s="41" t="s">
        <v>69</v>
      </c>
      <c r="X118" s="41" t="s">
        <v>69</v>
      </c>
      <c r="Y118" s="41" t="s">
        <v>69</v>
      </c>
      <c r="Z118" s="41" t="s">
        <v>69</v>
      </c>
      <c r="AA118" s="41" t="s">
        <v>69</v>
      </c>
      <c r="AB118" s="41" t="s">
        <v>69</v>
      </c>
      <c r="AC118" s="41" t="s">
        <v>69</v>
      </c>
      <c r="AD118" s="41" t="s">
        <v>69</v>
      </c>
      <c r="AE118" s="41" t="s">
        <v>69</v>
      </c>
      <c r="AF118" s="41" t="s">
        <v>69</v>
      </c>
      <c r="AG118" s="41" t="s">
        <v>69</v>
      </c>
      <c r="AH118" s="41" t="s">
        <v>69</v>
      </c>
      <c r="AI118" s="41" t="s">
        <v>69</v>
      </c>
      <c r="AJ118" s="41" t="s">
        <v>69</v>
      </c>
      <c r="AK118" s="41" t="s">
        <v>69</v>
      </c>
      <c r="AL118" s="41" t="s">
        <v>69</v>
      </c>
      <c r="AM118" s="41" t="s">
        <v>69</v>
      </c>
      <c r="AN118" s="41" t="s">
        <v>69</v>
      </c>
      <c r="AO118" s="41" t="s">
        <v>69</v>
      </c>
      <c r="AP118" s="41" t="s">
        <v>69</v>
      </c>
      <c r="AQ118" s="41" t="s">
        <v>69</v>
      </c>
    </row>
    <row r="119" spans="1:43" ht="30" hidden="1" outlineLevel="1" x14ac:dyDescent="0.25">
      <c r="A119" s="49" t="s">
        <v>205</v>
      </c>
      <c r="B119" s="98" t="s">
        <v>206</v>
      </c>
      <c r="C119" s="41" t="s">
        <v>69</v>
      </c>
      <c r="D119" s="41" t="s">
        <v>69</v>
      </c>
      <c r="E119" s="41" t="s">
        <v>69</v>
      </c>
      <c r="F119" s="41" t="s">
        <v>69</v>
      </c>
      <c r="G119" s="41" t="s">
        <v>69</v>
      </c>
      <c r="H119" s="41" t="s">
        <v>69</v>
      </c>
      <c r="I119" s="41" t="s">
        <v>69</v>
      </c>
      <c r="J119" s="41" t="s">
        <v>69</v>
      </c>
      <c r="K119" s="41" t="s">
        <v>69</v>
      </c>
      <c r="L119" s="41" t="s">
        <v>69</v>
      </c>
      <c r="M119" s="41" t="s">
        <v>69</v>
      </c>
      <c r="N119" s="41" t="s">
        <v>69</v>
      </c>
      <c r="O119" s="41" t="s">
        <v>69</v>
      </c>
      <c r="P119" s="41" t="s">
        <v>69</v>
      </c>
      <c r="Q119" s="41" t="s">
        <v>69</v>
      </c>
      <c r="R119" s="41" t="s">
        <v>69</v>
      </c>
      <c r="S119" s="41" t="s">
        <v>69</v>
      </c>
      <c r="T119" s="41" t="s">
        <v>69</v>
      </c>
      <c r="U119" s="41" t="s">
        <v>69</v>
      </c>
      <c r="V119" s="41" t="s">
        <v>69</v>
      </c>
      <c r="W119" s="41" t="s">
        <v>69</v>
      </c>
      <c r="X119" s="41" t="s">
        <v>69</v>
      </c>
      <c r="Y119" s="41" t="s">
        <v>69</v>
      </c>
      <c r="Z119" s="41" t="s">
        <v>69</v>
      </c>
      <c r="AA119" s="41" t="s">
        <v>69</v>
      </c>
      <c r="AB119" s="41" t="s">
        <v>69</v>
      </c>
      <c r="AC119" s="41" t="s">
        <v>69</v>
      </c>
      <c r="AD119" s="41" t="s">
        <v>69</v>
      </c>
      <c r="AE119" s="41" t="s">
        <v>69</v>
      </c>
      <c r="AF119" s="41" t="s">
        <v>69</v>
      </c>
      <c r="AG119" s="41" t="s">
        <v>69</v>
      </c>
      <c r="AH119" s="41" t="s">
        <v>69</v>
      </c>
      <c r="AI119" s="41" t="s">
        <v>69</v>
      </c>
      <c r="AJ119" s="41" t="s">
        <v>69</v>
      </c>
      <c r="AK119" s="41" t="s">
        <v>69</v>
      </c>
      <c r="AL119" s="41" t="s">
        <v>69</v>
      </c>
      <c r="AM119" s="41" t="s">
        <v>69</v>
      </c>
      <c r="AN119" s="41" t="s">
        <v>69</v>
      </c>
      <c r="AO119" s="41" t="s">
        <v>69</v>
      </c>
      <c r="AP119" s="41" t="s">
        <v>69</v>
      </c>
      <c r="AQ119" s="41" t="s">
        <v>69</v>
      </c>
    </row>
    <row r="120" spans="1:43" ht="45" collapsed="1" x14ac:dyDescent="0.25">
      <c r="A120" s="49" t="s">
        <v>207</v>
      </c>
      <c r="B120" s="98" t="s">
        <v>208</v>
      </c>
      <c r="C120" s="41" t="s">
        <v>69</v>
      </c>
      <c r="D120" s="41" t="s">
        <v>69</v>
      </c>
      <c r="E120" s="41" t="s">
        <v>69</v>
      </c>
      <c r="F120" s="41" t="s">
        <v>69</v>
      </c>
      <c r="G120" s="41" t="s">
        <v>69</v>
      </c>
      <c r="H120" s="41" t="s">
        <v>69</v>
      </c>
      <c r="I120" s="41" t="s">
        <v>69</v>
      </c>
      <c r="J120" s="41" t="s">
        <v>69</v>
      </c>
      <c r="K120" s="41" t="s">
        <v>69</v>
      </c>
      <c r="L120" s="41" t="s">
        <v>69</v>
      </c>
      <c r="M120" s="41" t="s">
        <v>69</v>
      </c>
      <c r="N120" s="41" t="s">
        <v>69</v>
      </c>
      <c r="O120" s="41" t="s">
        <v>69</v>
      </c>
      <c r="P120" s="41" t="s">
        <v>69</v>
      </c>
      <c r="Q120" s="41" t="s">
        <v>69</v>
      </c>
      <c r="R120" s="41" t="s">
        <v>69</v>
      </c>
      <c r="S120" s="41" t="s">
        <v>69</v>
      </c>
      <c r="T120" s="41" t="s">
        <v>69</v>
      </c>
      <c r="U120" s="41" t="s">
        <v>69</v>
      </c>
      <c r="V120" s="41" t="s">
        <v>69</v>
      </c>
      <c r="W120" s="41" t="s">
        <v>69</v>
      </c>
      <c r="X120" s="41" t="s">
        <v>69</v>
      </c>
      <c r="Y120" s="41" t="s">
        <v>69</v>
      </c>
      <c r="Z120" s="41" t="s">
        <v>69</v>
      </c>
      <c r="AA120" s="41" t="s">
        <v>69</v>
      </c>
      <c r="AB120" s="41" t="s">
        <v>69</v>
      </c>
      <c r="AC120" s="41" t="s">
        <v>69</v>
      </c>
      <c r="AD120" s="41" t="s">
        <v>69</v>
      </c>
      <c r="AE120" s="41" t="s">
        <v>69</v>
      </c>
      <c r="AF120" s="41" t="s">
        <v>69</v>
      </c>
      <c r="AG120" s="41" t="s">
        <v>69</v>
      </c>
      <c r="AH120" s="41" t="s">
        <v>69</v>
      </c>
      <c r="AI120" s="41" t="s">
        <v>69</v>
      </c>
      <c r="AJ120" s="41" t="s">
        <v>69</v>
      </c>
      <c r="AK120" s="41" t="s">
        <v>69</v>
      </c>
      <c r="AL120" s="41" t="s">
        <v>69</v>
      </c>
      <c r="AM120" s="41" t="s">
        <v>69</v>
      </c>
      <c r="AN120" s="41" t="s">
        <v>69</v>
      </c>
      <c r="AO120" s="41" t="s">
        <v>69</v>
      </c>
      <c r="AP120" s="41" t="s">
        <v>69</v>
      </c>
      <c r="AQ120" s="41" t="s">
        <v>69</v>
      </c>
    </row>
    <row r="121" spans="1:43" ht="30" hidden="1" outlineLevel="1" x14ac:dyDescent="0.25">
      <c r="A121" s="49" t="s">
        <v>209</v>
      </c>
      <c r="B121" s="50" t="s">
        <v>210</v>
      </c>
      <c r="C121" s="41" t="s">
        <v>69</v>
      </c>
      <c r="D121" s="41" t="s">
        <v>113</v>
      </c>
      <c r="E121" s="41" t="s">
        <v>113</v>
      </c>
      <c r="F121" s="41" t="s">
        <v>113</v>
      </c>
      <c r="G121" s="41" t="s">
        <v>113</v>
      </c>
      <c r="H121" s="41" t="s">
        <v>113</v>
      </c>
      <c r="I121" s="41" t="s">
        <v>113</v>
      </c>
      <c r="J121" s="41" t="s">
        <v>113</v>
      </c>
      <c r="K121" s="41" t="s">
        <v>113</v>
      </c>
      <c r="L121" s="41" t="s">
        <v>113</v>
      </c>
      <c r="M121" s="41" t="s">
        <v>113</v>
      </c>
      <c r="N121" s="41" t="s">
        <v>113</v>
      </c>
      <c r="O121" s="41" t="s">
        <v>113</v>
      </c>
      <c r="P121" s="41" t="s">
        <v>113</v>
      </c>
      <c r="Q121" s="41" t="s">
        <v>113</v>
      </c>
      <c r="R121" s="41" t="s">
        <v>113</v>
      </c>
      <c r="S121" s="41" t="s">
        <v>113</v>
      </c>
      <c r="T121" s="41" t="s">
        <v>113</v>
      </c>
      <c r="U121" s="41" t="s">
        <v>113</v>
      </c>
      <c r="V121" s="41" t="s">
        <v>113</v>
      </c>
      <c r="W121" s="41" t="s">
        <v>113</v>
      </c>
      <c r="X121" s="41" t="s">
        <v>113</v>
      </c>
      <c r="Y121" s="41" t="s">
        <v>113</v>
      </c>
      <c r="Z121" s="41" t="s">
        <v>113</v>
      </c>
      <c r="AA121" s="41" t="s">
        <v>113</v>
      </c>
      <c r="AB121" s="41" t="s">
        <v>113</v>
      </c>
      <c r="AC121" s="41" t="s">
        <v>113</v>
      </c>
      <c r="AD121" s="41" t="s">
        <v>113</v>
      </c>
      <c r="AE121" s="41" t="s">
        <v>113</v>
      </c>
      <c r="AF121" s="41" t="s">
        <v>113</v>
      </c>
      <c r="AG121" s="41" t="s">
        <v>113</v>
      </c>
      <c r="AH121" s="41" t="s">
        <v>113</v>
      </c>
      <c r="AI121" s="41" t="s">
        <v>113</v>
      </c>
      <c r="AJ121" s="41" t="s">
        <v>113</v>
      </c>
      <c r="AK121" s="41" t="s">
        <v>113</v>
      </c>
      <c r="AL121" s="41" t="s">
        <v>113</v>
      </c>
      <c r="AM121" s="41" t="s">
        <v>113</v>
      </c>
      <c r="AN121" s="41" t="s">
        <v>113</v>
      </c>
      <c r="AO121" s="41" t="s">
        <v>113</v>
      </c>
      <c r="AP121" s="41" t="s">
        <v>113</v>
      </c>
      <c r="AQ121" s="41" t="s">
        <v>113</v>
      </c>
    </row>
    <row r="122" spans="1:43" ht="30" hidden="1" outlineLevel="1" x14ac:dyDescent="0.25">
      <c r="A122" s="49" t="s">
        <v>211</v>
      </c>
      <c r="B122" s="50" t="s">
        <v>212</v>
      </c>
      <c r="C122" s="41" t="s">
        <v>69</v>
      </c>
      <c r="D122" s="41" t="s">
        <v>113</v>
      </c>
      <c r="E122" s="41" t="s">
        <v>113</v>
      </c>
      <c r="F122" s="41" t="s">
        <v>113</v>
      </c>
      <c r="G122" s="41" t="s">
        <v>113</v>
      </c>
      <c r="H122" s="41" t="s">
        <v>113</v>
      </c>
      <c r="I122" s="41" t="s">
        <v>113</v>
      </c>
      <c r="J122" s="41" t="s">
        <v>113</v>
      </c>
      <c r="K122" s="41" t="s">
        <v>113</v>
      </c>
      <c r="L122" s="41" t="s">
        <v>113</v>
      </c>
      <c r="M122" s="41" t="s">
        <v>113</v>
      </c>
      <c r="N122" s="41" t="s">
        <v>113</v>
      </c>
      <c r="O122" s="41" t="s">
        <v>113</v>
      </c>
      <c r="P122" s="41" t="s">
        <v>113</v>
      </c>
      <c r="Q122" s="41" t="s">
        <v>113</v>
      </c>
      <c r="R122" s="41" t="s">
        <v>113</v>
      </c>
      <c r="S122" s="41" t="s">
        <v>113</v>
      </c>
      <c r="T122" s="41" t="s">
        <v>113</v>
      </c>
      <c r="U122" s="41" t="s">
        <v>113</v>
      </c>
      <c r="V122" s="41" t="s">
        <v>113</v>
      </c>
      <c r="W122" s="41" t="s">
        <v>113</v>
      </c>
      <c r="X122" s="41" t="s">
        <v>113</v>
      </c>
      <c r="Y122" s="41" t="s">
        <v>113</v>
      </c>
      <c r="Z122" s="41" t="s">
        <v>113</v>
      </c>
      <c r="AA122" s="41" t="s">
        <v>113</v>
      </c>
      <c r="AB122" s="41" t="s">
        <v>113</v>
      </c>
      <c r="AC122" s="41" t="s">
        <v>113</v>
      </c>
      <c r="AD122" s="41" t="s">
        <v>113</v>
      </c>
      <c r="AE122" s="41" t="s">
        <v>113</v>
      </c>
      <c r="AF122" s="41" t="s">
        <v>113</v>
      </c>
      <c r="AG122" s="41" t="s">
        <v>113</v>
      </c>
      <c r="AH122" s="41" t="s">
        <v>113</v>
      </c>
      <c r="AI122" s="41" t="s">
        <v>113</v>
      </c>
      <c r="AJ122" s="41" t="s">
        <v>113</v>
      </c>
      <c r="AK122" s="41" t="s">
        <v>113</v>
      </c>
      <c r="AL122" s="41" t="s">
        <v>113</v>
      </c>
      <c r="AM122" s="41" t="s">
        <v>113</v>
      </c>
      <c r="AN122" s="41" t="s">
        <v>113</v>
      </c>
      <c r="AO122" s="41" t="s">
        <v>113</v>
      </c>
      <c r="AP122" s="41" t="s">
        <v>113</v>
      </c>
      <c r="AQ122" s="41" t="s">
        <v>113</v>
      </c>
    </row>
    <row r="123" spans="1:43" ht="30" collapsed="1" x14ac:dyDescent="0.25">
      <c r="A123" s="51" t="s">
        <v>213</v>
      </c>
      <c r="B123" s="52" t="s">
        <v>214</v>
      </c>
      <c r="C123" s="45" t="s">
        <v>69</v>
      </c>
      <c r="D123" s="45">
        <f t="shared" ref="D123:AB123" si="22">SUM(D124:D125)</f>
        <v>0</v>
      </c>
      <c r="E123" s="45">
        <f t="shared" si="22"/>
        <v>0</v>
      </c>
      <c r="F123" s="45">
        <f t="shared" si="22"/>
        <v>0</v>
      </c>
      <c r="G123" s="45">
        <f t="shared" si="22"/>
        <v>0</v>
      </c>
      <c r="H123" s="45">
        <f t="shared" si="22"/>
        <v>0</v>
      </c>
      <c r="I123" s="45">
        <f t="shared" si="22"/>
        <v>0</v>
      </c>
      <c r="J123" s="45">
        <f t="shared" si="22"/>
        <v>0</v>
      </c>
      <c r="K123" s="45">
        <f t="shared" si="22"/>
        <v>0</v>
      </c>
      <c r="L123" s="45">
        <f t="shared" si="22"/>
        <v>0</v>
      </c>
      <c r="M123" s="45">
        <f t="shared" si="22"/>
        <v>0</v>
      </c>
      <c r="N123" s="45">
        <f t="shared" si="22"/>
        <v>0</v>
      </c>
      <c r="O123" s="45">
        <f t="shared" si="22"/>
        <v>0</v>
      </c>
      <c r="P123" s="45">
        <f t="shared" si="22"/>
        <v>0</v>
      </c>
      <c r="Q123" s="45">
        <f t="shared" si="22"/>
        <v>0</v>
      </c>
      <c r="R123" s="45">
        <f t="shared" si="22"/>
        <v>0</v>
      </c>
      <c r="S123" s="45">
        <f t="shared" si="22"/>
        <v>0</v>
      </c>
      <c r="T123" s="45">
        <f t="shared" si="22"/>
        <v>0</v>
      </c>
      <c r="U123" s="45">
        <f t="shared" si="22"/>
        <v>0</v>
      </c>
      <c r="V123" s="45">
        <f t="shared" si="22"/>
        <v>0</v>
      </c>
      <c r="W123" s="45">
        <f t="shared" si="22"/>
        <v>0</v>
      </c>
      <c r="X123" s="45">
        <f t="shared" si="22"/>
        <v>0</v>
      </c>
      <c r="Y123" s="45">
        <f t="shared" si="22"/>
        <v>0</v>
      </c>
      <c r="Z123" s="45">
        <f t="shared" si="22"/>
        <v>0</v>
      </c>
      <c r="AA123" s="45">
        <f t="shared" si="22"/>
        <v>0</v>
      </c>
      <c r="AB123" s="45">
        <f t="shared" si="22"/>
        <v>0</v>
      </c>
      <c r="AC123" s="46">
        <f>SUM(AC124:AC132)</f>
        <v>27.851766849999997</v>
      </c>
      <c r="AD123" s="46">
        <f t="shared" ref="AD123:AQ123" si="23">SUM(AD124:AD132)</f>
        <v>2.81</v>
      </c>
      <c r="AE123" s="47">
        <f t="shared" si="23"/>
        <v>0</v>
      </c>
      <c r="AF123" s="46">
        <f t="shared" si="23"/>
        <v>1.8639999999999999</v>
      </c>
      <c r="AG123" s="47">
        <f t="shared" si="23"/>
        <v>0</v>
      </c>
      <c r="AH123" s="47">
        <f t="shared" si="23"/>
        <v>0</v>
      </c>
      <c r="AI123" s="47">
        <f t="shared" si="23"/>
        <v>0</v>
      </c>
      <c r="AJ123" s="47">
        <f t="shared" si="23"/>
        <v>0</v>
      </c>
      <c r="AK123" s="46">
        <f>SUM(AK124:AK132)</f>
        <v>27.851766849999997</v>
      </c>
      <c r="AL123" s="46">
        <f t="shared" si="23"/>
        <v>2.81</v>
      </c>
      <c r="AM123" s="47">
        <f t="shared" si="23"/>
        <v>0</v>
      </c>
      <c r="AN123" s="46">
        <f t="shared" si="23"/>
        <v>1.8639999999999999</v>
      </c>
      <c r="AO123" s="47">
        <f t="shared" si="23"/>
        <v>0</v>
      </c>
      <c r="AP123" s="47">
        <f t="shared" si="23"/>
        <v>0</v>
      </c>
      <c r="AQ123" s="47">
        <f t="shared" si="23"/>
        <v>0</v>
      </c>
    </row>
    <row r="124" spans="1:43" ht="33.75" customHeight="1" x14ac:dyDescent="0.25">
      <c r="A124" s="93" t="s">
        <v>215</v>
      </c>
      <c r="B124" s="72" t="str">
        <f>'[2]Ф4 '!B337</f>
        <v>Строительство  ВЛ-6кВ Ф. №14,7 ПС "УПТФ" от РУ-6кВ ТП-138 до РУ-6кВ КТП-387 г.Артём</v>
      </c>
      <c r="C124" s="73" t="str">
        <f>'[2]Ф4 '!C337</f>
        <v>Q_ДЭСК_50</v>
      </c>
      <c r="D124" s="94" t="s">
        <v>69</v>
      </c>
      <c r="E124" s="94" t="s">
        <v>69</v>
      </c>
      <c r="F124" s="94" t="s">
        <v>69</v>
      </c>
      <c r="G124" s="94" t="s">
        <v>69</v>
      </c>
      <c r="H124" s="94" t="s">
        <v>69</v>
      </c>
      <c r="I124" s="94" t="s">
        <v>69</v>
      </c>
      <c r="J124" s="94" t="s">
        <v>69</v>
      </c>
      <c r="K124" s="94" t="s">
        <v>69</v>
      </c>
      <c r="L124" s="94" t="s">
        <v>69</v>
      </c>
      <c r="M124" s="94" t="s">
        <v>69</v>
      </c>
      <c r="N124" s="94" t="s">
        <v>69</v>
      </c>
      <c r="O124" s="94" t="s">
        <v>69</v>
      </c>
      <c r="P124" s="94" t="s">
        <v>69</v>
      </c>
      <c r="Q124" s="94" t="s">
        <v>69</v>
      </c>
      <c r="R124" s="94" t="s">
        <v>69</v>
      </c>
      <c r="S124" s="94" t="s">
        <v>69</v>
      </c>
      <c r="T124" s="94" t="s">
        <v>69</v>
      </c>
      <c r="U124" s="94" t="s">
        <v>69</v>
      </c>
      <c r="V124" s="94" t="s">
        <v>69</v>
      </c>
      <c r="W124" s="94" t="s">
        <v>69</v>
      </c>
      <c r="X124" s="94" t="s">
        <v>69</v>
      </c>
      <c r="Y124" s="94" t="s">
        <v>69</v>
      </c>
      <c r="Z124" s="94" t="s">
        <v>69</v>
      </c>
      <c r="AA124" s="94" t="s">
        <v>69</v>
      </c>
      <c r="AB124" s="94" t="s">
        <v>69</v>
      </c>
      <c r="AC124" s="95">
        <f>'[2]Ф4 '!BC337</f>
        <v>2.0188395400000001</v>
      </c>
      <c r="AD124" s="96">
        <f>'[2]Ф4 '!BD337</f>
        <v>0</v>
      </c>
      <c r="AE124" s="96">
        <f>'[2]Ф4 '!BE337</f>
        <v>0</v>
      </c>
      <c r="AF124" s="95">
        <f>'[2]Ф4 '!BF337</f>
        <v>0.60399999999999998</v>
      </c>
      <c r="AG124" s="96">
        <f>'[2]Ф4 '!BG337</f>
        <v>0</v>
      </c>
      <c r="AH124" s="97">
        <f>'[2]Ф4 '!BH337</f>
        <v>0</v>
      </c>
      <c r="AI124" s="96">
        <f>'[2]Ф4 '!BI337</f>
        <v>0</v>
      </c>
      <c r="AJ124" s="94" t="s">
        <v>69</v>
      </c>
      <c r="AK124" s="95">
        <f t="shared" ref="AK124:AQ132" si="24">AC124</f>
        <v>2.0188395400000001</v>
      </c>
      <c r="AL124" s="96">
        <f t="shared" si="24"/>
        <v>0</v>
      </c>
      <c r="AM124" s="97">
        <f t="shared" si="24"/>
        <v>0</v>
      </c>
      <c r="AN124" s="95">
        <f t="shared" si="24"/>
        <v>0.60399999999999998</v>
      </c>
      <c r="AO124" s="97">
        <f t="shared" si="24"/>
        <v>0</v>
      </c>
      <c r="AP124" s="97">
        <f t="shared" si="24"/>
        <v>0</v>
      </c>
      <c r="AQ124" s="96">
        <f t="shared" si="24"/>
        <v>0</v>
      </c>
    </row>
    <row r="125" spans="1:43" ht="39" customHeight="1" x14ac:dyDescent="0.25">
      <c r="A125" s="93" t="s">
        <v>216</v>
      </c>
      <c r="B125" s="72" t="str">
        <f>'[2]Ф4 '!B338</f>
        <v>Строительство  КТП-6/0,4кВ с трансформатором  400 кВ в районе  Майхинское шоссе г.Артём</v>
      </c>
      <c r="C125" s="73" t="str">
        <f>'[2]Ф4 '!C338</f>
        <v>Q_ДЭСК_51</v>
      </c>
      <c r="D125" s="94" t="s">
        <v>69</v>
      </c>
      <c r="E125" s="94" t="s">
        <v>69</v>
      </c>
      <c r="F125" s="94" t="s">
        <v>69</v>
      </c>
      <c r="G125" s="94" t="s">
        <v>69</v>
      </c>
      <c r="H125" s="94" t="s">
        <v>69</v>
      </c>
      <c r="I125" s="94" t="s">
        <v>69</v>
      </c>
      <c r="J125" s="94" t="s">
        <v>69</v>
      </c>
      <c r="K125" s="94" t="s">
        <v>69</v>
      </c>
      <c r="L125" s="94" t="s">
        <v>69</v>
      </c>
      <c r="M125" s="94" t="s">
        <v>69</v>
      </c>
      <c r="N125" s="94" t="s">
        <v>69</v>
      </c>
      <c r="O125" s="94" t="s">
        <v>69</v>
      </c>
      <c r="P125" s="94" t="s">
        <v>69</v>
      </c>
      <c r="Q125" s="94" t="s">
        <v>69</v>
      </c>
      <c r="R125" s="94" t="s">
        <v>69</v>
      </c>
      <c r="S125" s="94" t="s">
        <v>69</v>
      </c>
      <c r="T125" s="94" t="s">
        <v>69</v>
      </c>
      <c r="U125" s="94" t="s">
        <v>69</v>
      </c>
      <c r="V125" s="94" t="s">
        <v>69</v>
      </c>
      <c r="W125" s="94" t="s">
        <v>69</v>
      </c>
      <c r="X125" s="94" t="s">
        <v>69</v>
      </c>
      <c r="Y125" s="94" t="s">
        <v>69</v>
      </c>
      <c r="Z125" s="94" t="s">
        <v>69</v>
      </c>
      <c r="AA125" s="94" t="s">
        <v>69</v>
      </c>
      <c r="AB125" s="94" t="s">
        <v>69</v>
      </c>
      <c r="AC125" s="95">
        <f>'[2]Ф4 '!BC338</f>
        <v>1.9656621599999999</v>
      </c>
      <c r="AD125" s="95">
        <f>'[2]Ф4 '!BD338</f>
        <v>0.4</v>
      </c>
      <c r="AE125" s="96">
        <f>'[2]Ф4 '!BE338</f>
        <v>0</v>
      </c>
      <c r="AF125" s="96">
        <f>'[2]Ф4 '!BF338</f>
        <v>0</v>
      </c>
      <c r="AG125" s="96">
        <f>'[2]Ф4 '!BG338</f>
        <v>0</v>
      </c>
      <c r="AH125" s="97">
        <f>'[2]Ф4 '!BH338</f>
        <v>0</v>
      </c>
      <c r="AI125" s="97">
        <f>'[2]Ф4 '!BI338</f>
        <v>0</v>
      </c>
      <c r="AJ125" s="94" t="s">
        <v>69</v>
      </c>
      <c r="AK125" s="95">
        <f t="shared" si="24"/>
        <v>1.9656621599999999</v>
      </c>
      <c r="AL125" s="95">
        <f t="shared" si="24"/>
        <v>0.4</v>
      </c>
      <c r="AM125" s="96">
        <f t="shared" si="24"/>
        <v>0</v>
      </c>
      <c r="AN125" s="96">
        <f t="shared" si="24"/>
        <v>0</v>
      </c>
      <c r="AO125" s="96">
        <f t="shared" si="24"/>
        <v>0</v>
      </c>
      <c r="AP125" s="96">
        <f t="shared" si="24"/>
        <v>0</v>
      </c>
      <c r="AQ125" s="96">
        <f t="shared" si="24"/>
        <v>0</v>
      </c>
    </row>
    <row r="126" spans="1:43" ht="35.25" customHeight="1" x14ac:dyDescent="0.25">
      <c r="A126" s="93" t="s">
        <v>217</v>
      </c>
      <c r="B126" s="72" t="str">
        <f>'[2]Ф4 '!B339</f>
        <v>Строительство КВЛ-6 кВ от РУ-6кВ РП-Ульяновская до РУ-6кВ КТП-132 г.Артём</v>
      </c>
      <c r="C126" s="73" t="str">
        <f>'[2]Ф4 '!C339</f>
        <v>Q_ДЭСК_52</v>
      </c>
      <c r="D126" s="94" t="s">
        <v>69</v>
      </c>
      <c r="E126" s="94" t="s">
        <v>69</v>
      </c>
      <c r="F126" s="94" t="s">
        <v>69</v>
      </c>
      <c r="G126" s="94" t="s">
        <v>69</v>
      </c>
      <c r="H126" s="94" t="s">
        <v>69</v>
      </c>
      <c r="I126" s="94" t="s">
        <v>69</v>
      </c>
      <c r="J126" s="94" t="s">
        <v>69</v>
      </c>
      <c r="K126" s="94" t="s">
        <v>69</v>
      </c>
      <c r="L126" s="94" t="s">
        <v>69</v>
      </c>
      <c r="M126" s="94" t="s">
        <v>69</v>
      </c>
      <c r="N126" s="94" t="s">
        <v>69</v>
      </c>
      <c r="O126" s="94" t="s">
        <v>69</v>
      </c>
      <c r="P126" s="94" t="s">
        <v>69</v>
      </c>
      <c r="Q126" s="94" t="s">
        <v>69</v>
      </c>
      <c r="R126" s="94" t="s">
        <v>69</v>
      </c>
      <c r="S126" s="94" t="s">
        <v>69</v>
      </c>
      <c r="T126" s="94" t="s">
        <v>69</v>
      </c>
      <c r="U126" s="94" t="s">
        <v>69</v>
      </c>
      <c r="V126" s="94" t="s">
        <v>69</v>
      </c>
      <c r="W126" s="94" t="s">
        <v>69</v>
      </c>
      <c r="X126" s="94" t="s">
        <v>69</v>
      </c>
      <c r="Y126" s="94" t="s">
        <v>69</v>
      </c>
      <c r="Z126" s="94" t="s">
        <v>69</v>
      </c>
      <c r="AA126" s="94" t="s">
        <v>69</v>
      </c>
      <c r="AB126" s="94" t="s">
        <v>69</v>
      </c>
      <c r="AC126" s="95">
        <f>'[2]Ф4 '!BC339</f>
        <v>11.0216295</v>
      </c>
      <c r="AD126" s="96">
        <f>'[2]Ф4 '!BD339</f>
        <v>0</v>
      </c>
      <c r="AE126" s="96">
        <f>'[2]Ф4 '!BE339</f>
        <v>0</v>
      </c>
      <c r="AF126" s="95">
        <f>'[2]Ф4 '!BF339</f>
        <v>1.26</v>
      </c>
      <c r="AG126" s="96">
        <f>'[2]Ф4 '!BG339</f>
        <v>0</v>
      </c>
      <c r="AH126" s="97">
        <f>'[2]Ф4 '!BH339</f>
        <v>0</v>
      </c>
      <c r="AI126" s="96">
        <f>'[2]Ф4 '!BI339</f>
        <v>0</v>
      </c>
      <c r="AJ126" s="94" t="s">
        <v>69</v>
      </c>
      <c r="AK126" s="95">
        <f t="shared" si="24"/>
        <v>11.0216295</v>
      </c>
      <c r="AL126" s="96">
        <f t="shared" si="24"/>
        <v>0</v>
      </c>
      <c r="AM126" s="97">
        <f t="shared" si="24"/>
        <v>0</v>
      </c>
      <c r="AN126" s="95">
        <f t="shared" si="24"/>
        <v>1.26</v>
      </c>
      <c r="AO126" s="97">
        <f t="shared" si="24"/>
        <v>0</v>
      </c>
      <c r="AP126" s="97">
        <f t="shared" si="24"/>
        <v>0</v>
      </c>
      <c r="AQ126" s="96">
        <f t="shared" si="24"/>
        <v>0</v>
      </c>
    </row>
    <row r="127" spans="1:43" ht="24" customHeight="1" x14ac:dyDescent="0.25">
      <c r="A127" s="93" t="s">
        <v>218</v>
      </c>
      <c r="B127" s="72" t="str">
        <f>'[2]Ф4 '!B340</f>
        <v>Строительство КТП - 630 КВА,  ул. Михайловская, 43 г.Находка</v>
      </c>
      <c r="C127" s="73" t="str">
        <f>'[2]Ф4 '!C340</f>
        <v>Q_ДЭСК_53</v>
      </c>
      <c r="D127" s="94" t="s">
        <v>69</v>
      </c>
      <c r="E127" s="94" t="s">
        <v>69</v>
      </c>
      <c r="F127" s="94" t="s">
        <v>69</v>
      </c>
      <c r="G127" s="94" t="s">
        <v>69</v>
      </c>
      <c r="H127" s="94" t="s">
        <v>69</v>
      </c>
      <c r="I127" s="94" t="s">
        <v>69</v>
      </c>
      <c r="J127" s="94" t="s">
        <v>69</v>
      </c>
      <c r="K127" s="94" t="s">
        <v>69</v>
      </c>
      <c r="L127" s="94" t="s">
        <v>69</v>
      </c>
      <c r="M127" s="94" t="s">
        <v>69</v>
      </c>
      <c r="N127" s="94" t="s">
        <v>69</v>
      </c>
      <c r="O127" s="94" t="s">
        <v>69</v>
      </c>
      <c r="P127" s="94" t="s">
        <v>69</v>
      </c>
      <c r="Q127" s="94" t="s">
        <v>69</v>
      </c>
      <c r="R127" s="94" t="s">
        <v>69</v>
      </c>
      <c r="S127" s="94" t="s">
        <v>69</v>
      </c>
      <c r="T127" s="94" t="s">
        <v>69</v>
      </c>
      <c r="U127" s="94" t="s">
        <v>69</v>
      </c>
      <c r="V127" s="94" t="s">
        <v>69</v>
      </c>
      <c r="W127" s="94" t="s">
        <v>69</v>
      </c>
      <c r="X127" s="94" t="s">
        <v>69</v>
      </c>
      <c r="Y127" s="94" t="s">
        <v>69</v>
      </c>
      <c r="Z127" s="94" t="s">
        <v>69</v>
      </c>
      <c r="AA127" s="94" t="s">
        <v>69</v>
      </c>
      <c r="AB127" s="94" t="s">
        <v>69</v>
      </c>
      <c r="AC127" s="95">
        <f>'[2]Ф4 '!BC340</f>
        <v>2.38672182</v>
      </c>
      <c r="AD127" s="95">
        <f>'[2]Ф4 '!BD340</f>
        <v>0.63</v>
      </c>
      <c r="AE127" s="96">
        <f>'[2]Ф4 '!BE340</f>
        <v>0</v>
      </c>
      <c r="AF127" s="96">
        <f>'[2]Ф4 '!BF340</f>
        <v>0</v>
      </c>
      <c r="AG127" s="96">
        <f>'[2]Ф4 '!BG340</f>
        <v>0</v>
      </c>
      <c r="AH127" s="97">
        <f>'[2]Ф4 '!BH340</f>
        <v>0</v>
      </c>
      <c r="AI127" s="97">
        <f>'[2]Ф4 '!BI340</f>
        <v>0</v>
      </c>
      <c r="AJ127" s="94" t="s">
        <v>69</v>
      </c>
      <c r="AK127" s="95">
        <f t="shared" si="24"/>
        <v>2.38672182</v>
      </c>
      <c r="AL127" s="95">
        <f t="shared" si="24"/>
        <v>0.63</v>
      </c>
      <c r="AM127" s="96">
        <f t="shared" si="24"/>
        <v>0</v>
      </c>
      <c r="AN127" s="96">
        <f t="shared" si="24"/>
        <v>0</v>
      </c>
      <c r="AO127" s="96">
        <f t="shared" si="24"/>
        <v>0</v>
      </c>
      <c r="AP127" s="96">
        <f t="shared" si="24"/>
        <v>0</v>
      </c>
      <c r="AQ127" s="96">
        <f t="shared" si="24"/>
        <v>0</v>
      </c>
    </row>
    <row r="128" spans="1:43" ht="24" customHeight="1" x14ac:dyDescent="0.25">
      <c r="A128" s="93" t="s">
        <v>219</v>
      </c>
      <c r="B128" s="72" t="str">
        <f>'[2]Ф4 '!B341</f>
        <v>Строительство КТП - 250 КВА,  ул. Перевальная, 81 г.Находка</v>
      </c>
      <c r="C128" s="73" t="str">
        <f>'[2]Ф4 '!C341</f>
        <v>Q_ДЭСК_54</v>
      </c>
      <c r="D128" s="94" t="s">
        <v>69</v>
      </c>
      <c r="E128" s="94" t="s">
        <v>69</v>
      </c>
      <c r="F128" s="94" t="s">
        <v>69</v>
      </c>
      <c r="G128" s="94" t="s">
        <v>69</v>
      </c>
      <c r="H128" s="94" t="s">
        <v>69</v>
      </c>
      <c r="I128" s="94" t="s">
        <v>69</v>
      </c>
      <c r="J128" s="94" t="s">
        <v>69</v>
      </c>
      <c r="K128" s="94" t="s">
        <v>69</v>
      </c>
      <c r="L128" s="94" t="s">
        <v>69</v>
      </c>
      <c r="M128" s="94" t="s">
        <v>69</v>
      </c>
      <c r="N128" s="94" t="s">
        <v>69</v>
      </c>
      <c r="O128" s="94" t="s">
        <v>69</v>
      </c>
      <c r="P128" s="94" t="s">
        <v>69</v>
      </c>
      <c r="Q128" s="94" t="s">
        <v>69</v>
      </c>
      <c r="R128" s="94" t="s">
        <v>69</v>
      </c>
      <c r="S128" s="94" t="s">
        <v>69</v>
      </c>
      <c r="T128" s="94" t="s">
        <v>69</v>
      </c>
      <c r="U128" s="94" t="s">
        <v>69</v>
      </c>
      <c r="V128" s="94" t="s">
        <v>69</v>
      </c>
      <c r="W128" s="94" t="s">
        <v>69</v>
      </c>
      <c r="X128" s="94" t="s">
        <v>69</v>
      </c>
      <c r="Y128" s="94" t="s">
        <v>69</v>
      </c>
      <c r="Z128" s="94" t="s">
        <v>69</v>
      </c>
      <c r="AA128" s="94" t="s">
        <v>69</v>
      </c>
      <c r="AB128" s="94" t="s">
        <v>69</v>
      </c>
      <c r="AC128" s="95">
        <f>'[2]Ф4 '!BC341</f>
        <v>1.6696921899999999</v>
      </c>
      <c r="AD128" s="95">
        <f>'[2]Ф4 '!BD341</f>
        <v>0.25</v>
      </c>
      <c r="AE128" s="96">
        <f>'[2]Ф4 '!BE341</f>
        <v>0</v>
      </c>
      <c r="AF128" s="96">
        <f>'[2]Ф4 '!BF341</f>
        <v>0</v>
      </c>
      <c r="AG128" s="96">
        <f>'[2]Ф4 '!BG341</f>
        <v>0</v>
      </c>
      <c r="AH128" s="97">
        <f>'[2]Ф4 '!BH341</f>
        <v>0</v>
      </c>
      <c r="AI128" s="97">
        <f>'[2]Ф4 '!BI341</f>
        <v>0</v>
      </c>
      <c r="AJ128" s="94" t="s">
        <v>69</v>
      </c>
      <c r="AK128" s="95">
        <f t="shared" si="24"/>
        <v>1.6696921899999999</v>
      </c>
      <c r="AL128" s="95">
        <f t="shared" si="24"/>
        <v>0.25</v>
      </c>
      <c r="AM128" s="96">
        <f t="shared" si="24"/>
        <v>0</v>
      </c>
      <c r="AN128" s="96">
        <f t="shared" si="24"/>
        <v>0</v>
      </c>
      <c r="AO128" s="96">
        <f t="shared" si="24"/>
        <v>0</v>
      </c>
      <c r="AP128" s="96">
        <f t="shared" si="24"/>
        <v>0</v>
      </c>
      <c r="AQ128" s="96">
        <f t="shared" si="24"/>
        <v>0</v>
      </c>
    </row>
    <row r="129" spans="1:43" ht="35.25" customHeight="1" x14ac:dyDescent="0.25">
      <c r="A129" s="93" t="s">
        <v>220</v>
      </c>
      <c r="B129" s="72" t="str">
        <f>'[2]Ф4 '!B350</f>
        <v>Строительство КТП-6/0,4кВ с трансформатором  630 кВА СНТ Сопка в районе уч.159 г.Артём</v>
      </c>
      <c r="C129" s="73" t="str">
        <f>'[2]Ф4 '!C350</f>
        <v>Q_ДЭСК_131</v>
      </c>
      <c r="D129" s="94" t="s">
        <v>69</v>
      </c>
      <c r="E129" s="94" t="s">
        <v>69</v>
      </c>
      <c r="F129" s="94" t="s">
        <v>69</v>
      </c>
      <c r="G129" s="94" t="s">
        <v>69</v>
      </c>
      <c r="H129" s="94" t="s">
        <v>69</v>
      </c>
      <c r="I129" s="94" t="s">
        <v>69</v>
      </c>
      <c r="J129" s="94" t="s">
        <v>69</v>
      </c>
      <c r="K129" s="94" t="s">
        <v>69</v>
      </c>
      <c r="L129" s="94" t="s">
        <v>69</v>
      </c>
      <c r="M129" s="94" t="s">
        <v>69</v>
      </c>
      <c r="N129" s="94" t="s">
        <v>69</v>
      </c>
      <c r="O129" s="94" t="s">
        <v>69</v>
      </c>
      <c r="P129" s="94" t="s">
        <v>69</v>
      </c>
      <c r="Q129" s="94" t="s">
        <v>69</v>
      </c>
      <c r="R129" s="94" t="s">
        <v>69</v>
      </c>
      <c r="S129" s="94" t="s">
        <v>69</v>
      </c>
      <c r="T129" s="94" t="s">
        <v>69</v>
      </c>
      <c r="U129" s="94" t="s">
        <v>69</v>
      </c>
      <c r="V129" s="94" t="s">
        <v>69</v>
      </c>
      <c r="W129" s="94" t="s">
        <v>69</v>
      </c>
      <c r="X129" s="94" t="s">
        <v>69</v>
      </c>
      <c r="Y129" s="94" t="s">
        <v>69</v>
      </c>
      <c r="Z129" s="94" t="s">
        <v>69</v>
      </c>
      <c r="AA129" s="94" t="s">
        <v>69</v>
      </c>
      <c r="AB129" s="94" t="s">
        <v>69</v>
      </c>
      <c r="AC129" s="95">
        <f>'[2]Ф4 '!BC350</f>
        <v>2.3328669199999998</v>
      </c>
      <c r="AD129" s="95">
        <f>'[2]Ф4 '!BD350</f>
        <v>0.63</v>
      </c>
      <c r="AE129" s="96">
        <f>'[2]Ф4 '!BE344</f>
        <v>0</v>
      </c>
      <c r="AF129" s="96">
        <f>'[2]Ф4 '!BF344</f>
        <v>0</v>
      </c>
      <c r="AG129" s="96">
        <f>'[2]Ф4 '!BG344</f>
        <v>0</v>
      </c>
      <c r="AH129" s="97">
        <f>'[2]Ф4 '!BH344</f>
        <v>0</v>
      </c>
      <c r="AI129" s="97">
        <f>'[2]Ф4 '!BI344</f>
        <v>0</v>
      </c>
      <c r="AJ129" s="94" t="s">
        <v>69</v>
      </c>
      <c r="AK129" s="95">
        <f t="shared" si="24"/>
        <v>2.3328669199999998</v>
      </c>
      <c r="AL129" s="95">
        <f t="shared" si="24"/>
        <v>0.63</v>
      </c>
      <c r="AM129" s="96">
        <f t="shared" si="24"/>
        <v>0</v>
      </c>
      <c r="AN129" s="96">
        <f t="shared" si="24"/>
        <v>0</v>
      </c>
      <c r="AO129" s="96">
        <f t="shared" si="24"/>
        <v>0</v>
      </c>
      <c r="AP129" s="96">
        <f t="shared" si="24"/>
        <v>0</v>
      </c>
      <c r="AQ129" s="96">
        <f t="shared" si="24"/>
        <v>0</v>
      </c>
    </row>
    <row r="130" spans="1:43" ht="27.75" customHeight="1" x14ac:dyDescent="0.25">
      <c r="A130" s="93" t="s">
        <v>221</v>
      </c>
      <c r="B130" s="72" t="str">
        <f>'[2]Ф4 '!B353</f>
        <v>Строительство КТП-10/0,4 кВ п.Путятин ул.Садовая</v>
      </c>
      <c r="C130" s="73" t="str">
        <f>'[2]Ф4 '!C353</f>
        <v>R_ДЭСК_16</v>
      </c>
      <c r="D130" s="94" t="s">
        <v>69</v>
      </c>
      <c r="E130" s="94" t="s">
        <v>69</v>
      </c>
      <c r="F130" s="94" t="s">
        <v>69</v>
      </c>
      <c r="G130" s="94" t="s">
        <v>69</v>
      </c>
      <c r="H130" s="94" t="s">
        <v>69</v>
      </c>
      <c r="I130" s="94" t="s">
        <v>69</v>
      </c>
      <c r="J130" s="94" t="s">
        <v>69</v>
      </c>
      <c r="K130" s="94" t="s">
        <v>69</v>
      </c>
      <c r="L130" s="94" t="s">
        <v>69</v>
      </c>
      <c r="M130" s="94" t="s">
        <v>69</v>
      </c>
      <c r="N130" s="94" t="s">
        <v>69</v>
      </c>
      <c r="O130" s="94" t="s">
        <v>69</v>
      </c>
      <c r="P130" s="94" t="s">
        <v>69</v>
      </c>
      <c r="Q130" s="94" t="s">
        <v>69</v>
      </c>
      <c r="R130" s="94" t="s">
        <v>69</v>
      </c>
      <c r="S130" s="94" t="s">
        <v>69</v>
      </c>
      <c r="T130" s="94" t="s">
        <v>69</v>
      </c>
      <c r="U130" s="94" t="s">
        <v>69</v>
      </c>
      <c r="V130" s="94" t="s">
        <v>69</v>
      </c>
      <c r="W130" s="94" t="s">
        <v>69</v>
      </c>
      <c r="X130" s="94" t="s">
        <v>69</v>
      </c>
      <c r="Y130" s="94" t="s">
        <v>69</v>
      </c>
      <c r="Z130" s="94" t="s">
        <v>69</v>
      </c>
      <c r="AA130" s="94" t="s">
        <v>69</v>
      </c>
      <c r="AB130" s="94" t="s">
        <v>69</v>
      </c>
      <c r="AC130" s="95">
        <f>'[2]Ф4 '!BC353</f>
        <v>2.79601495</v>
      </c>
      <c r="AD130" s="95">
        <f>'[2]Ф4 '!BD353</f>
        <v>0.4</v>
      </c>
      <c r="AE130" s="96">
        <f>'[2]Ф4 '!BE345</f>
        <v>0</v>
      </c>
      <c r="AF130" s="96">
        <f>'[2]Ф4 '!BF345</f>
        <v>0</v>
      </c>
      <c r="AG130" s="96">
        <f>'[2]Ф4 '!BG345</f>
        <v>0</v>
      </c>
      <c r="AH130" s="97">
        <f>'[2]Ф4 '!BH345</f>
        <v>0</v>
      </c>
      <c r="AI130" s="97">
        <f>'[2]Ф4 '!BI345</f>
        <v>0</v>
      </c>
      <c r="AJ130" s="94" t="s">
        <v>69</v>
      </c>
      <c r="AK130" s="95">
        <f t="shared" si="24"/>
        <v>2.79601495</v>
      </c>
      <c r="AL130" s="95">
        <f t="shared" si="24"/>
        <v>0.4</v>
      </c>
      <c r="AM130" s="96">
        <f t="shared" si="24"/>
        <v>0</v>
      </c>
      <c r="AN130" s="96">
        <f t="shared" si="24"/>
        <v>0</v>
      </c>
      <c r="AO130" s="96">
        <f t="shared" si="24"/>
        <v>0</v>
      </c>
      <c r="AP130" s="96">
        <f t="shared" si="24"/>
        <v>0</v>
      </c>
      <c r="AQ130" s="96">
        <f t="shared" si="24"/>
        <v>0</v>
      </c>
    </row>
    <row r="131" spans="1:43" ht="27.75" customHeight="1" x14ac:dyDescent="0.25">
      <c r="A131" s="93" t="s">
        <v>222</v>
      </c>
      <c r="B131" s="72" t="str">
        <f>'[2]Ф4 '!B354</f>
        <v>Строительство КТП-10/0,4 кВ п.Путятин ул.Нагорная</v>
      </c>
      <c r="C131" s="73" t="str">
        <f>'[2]Ф4 '!C354</f>
        <v>R_ДЭСК_17</v>
      </c>
      <c r="D131" s="94" t="s">
        <v>69</v>
      </c>
      <c r="E131" s="94" t="s">
        <v>69</v>
      </c>
      <c r="F131" s="94" t="s">
        <v>69</v>
      </c>
      <c r="G131" s="94" t="s">
        <v>69</v>
      </c>
      <c r="H131" s="94" t="s">
        <v>69</v>
      </c>
      <c r="I131" s="94" t="s">
        <v>69</v>
      </c>
      <c r="J131" s="94" t="s">
        <v>69</v>
      </c>
      <c r="K131" s="94" t="s">
        <v>69</v>
      </c>
      <c r="L131" s="94" t="s">
        <v>69</v>
      </c>
      <c r="M131" s="94" t="s">
        <v>69</v>
      </c>
      <c r="N131" s="94" t="s">
        <v>69</v>
      </c>
      <c r="O131" s="94" t="s">
        <v>69</v>
      </c>
      <c r="P131" s="94" t="s">
        <v>69</v>
      </c>
      <c r="Q131" s="94" t="s">
        <v>69</v>
      </c>
      <c r="R131" s="94" t="s">
        <v>69</v>
      </c>
      <c r="S131" s="94" t="s">
        <v>69</v>
      </c>
      <c r="T131" s="94" t="s">
        <v>69</v>
      </c>
      <c r="U131" s="94" t="s">
        <v>69</v>
      </c>
      <c r="V131" s="94" t="s">
        <v>69</v>
      </c>
      <c r="W131" s="94" t="s">
        <v>69</v>
      </c>
      <c r="X131" s="94" t="s">
        <v>69</v>
      </c>
      <c r="Y131" s="94" t="s">
        <v>69</v>
      </c>
      <c r="Z131" s="94" t="s">
        <v>69</v>
      </c>
      <c r="AA131" s="94" t="s">
        <v>69</v>
      </c>
      <c r="AB131" s="94" t="s">
        <v>69</v>
      </c>
      <c r="AC131" s="95">
        <f>'[2]Ф4 '!BC354</f>
        <v>2.79601495</v>
      </c>
      <c r="AD131" s="95">
        <f>'[2]Ф4 '!BD354</f>
        <v>0.4</v>
      </c>
      <c r="AE131" s="96">
        <f>'[2]Ф4 '!BE346</f>
        <v>0</v>
      </c>
      <c r="AF131" s="96">
        <f>'[2]Ф4 '!BF346</f>
        <v>0</v>
      </c>
      <c r="AG131" s="96">
        <f>'[2]Ф4 '!BG346</f>
        <v>0</v>
      </c>
      <c r="AH131" s="97">
        <f>'[2]Ф4 '!BH346</f>
        <v>0</v>
      </c>
      <c r="AI131" s="97">
        <f>'[2]Ф4 '!BI346</f>
        <v>0</v>
      </c>
      <c r="AJ131" s="94" t="s">
        <v>69</v>
      </c>
      <c r="AK131" s="95">
        <f t="shared" si="24"/>
        <v>2.79601495</v>
      </c>
      <c r="AL131" s="95">
        <f t="shared" si="24"/>
        <v>0.4</v>
      </c>
      <c r="AM131" s="96">
        <f t="shared" si="24"/>
        <v>0</v>
      </c>
      <c r="AN131" s="96">
        <f t="shared" si="24"/>
        <v>0</v>
      </c>
      <c r="AO131" s="96">
        <f t="shared" si="24"/>
        <v>0</v>
      </c>
      <c r="AP131" s="96">
        <f t="shared" si="24"/>
        <v>0</v>
      </c>
      <c r="AQ131" s="96">
        <f t="shared" si="24"/>
        <v>0</v>
      </c>
    </row>
    <row r="132" spans="1:43" ht="31.5" customHeight="1" x14ac:dyDescent="0.25">
      <c r="A132" s="93" t="s">
        <v>223</v>
      </c>
      <c r="B132" s="72" t="str">
        <f>'[2]Ф4 '!B355</f>
        <v>Установка новой СТП 10/0,4 кВ ПС "Лазо" Ф. № 5 г. Дальнереченск, с. Лазо</v>
      </c>
      <c r="C132" s="73" t="str">
        <f>'[2]Ф4 '!C355</f>
        <v>R_ДЭСК_18</v>
      </c>
      <c r="D132" s="94" t="s">
        <v>69</v>
      </c>
      <c r="E132" s="94" t="s">
        <v>69</v>
      </c>
      <c r="F132" s="94" t="s">
        <v>69</v>
      </c>
      <c r="G132" s="94" t="s">
        <v>69</v>
      </c>
      <c r="H132" s="94" t="s">
        <v>69</v>
      </c>
      <c r="I132" s="94" t="s">
        <v>69</v>
      </c>
      <c r="J132" s="94" t="s">
        <v>69</v>
      </c>
      <c r="K132" s="94" t="s">
        <v>69</v>
      </c>
      <c r="L132" s="94" t="s">
        <v>69</v>
      </c>
      <c r="M132" s="94" t="s">
        <v>69</v>
      </c>
      <c r="N132" s="94" t="s">
        <v>69</v>
      </c>
      <c r="O132" s="94" t="s">
        <v>69</v>
      </c>
      <c r="P132" s="94" t="s">
        <v>69</v>
      </c>
      <c r="Q132" s="94" t="s">
        <v>69</v>
      </c>
      <c r="R132" s="94" t="s">
        <v>69</v>
      </c>
      <c r="S132" s="94" t="s">
        <v>69</v>
      </c>
      <c r="T132" s="94" t="s">
        <v>69</v>
      </c>
      <c r="U132" s="94" t="s">
        <v>69</v>
      </c>
      <c r="V132" s="94" t="s">
        <v>69</v>
      </c>
      <c r="W132" s="94" t="s">
        <v>69</v>
      </c>
      <c r="X132" s="94" t="s">
        <v>69</v>
      </c>
      <c r="Y132" s="94" t="s">
        <v>69</v>
      </c>
      <c r="Z132" s="94" t="s">
        <v>69</v>
      </c>
      <c r="AA132" s="94" t="s">
        <v>69</v>
      </c>
      <c r="AB132" s="94" t="s">
        <v>69</v>
      </c>
      <c r="AC132" s="95">
        <f>'[2]Ф4 '!BC355</f>
        <v>0.86432481999999999</v>
      </c>
      <c r="AD132" s="95">
        <f>'[2]Ф4 '!BD355</f>
        <v>0.1</v>
      </c>
      <c r="AE132" s="96">
        <f>'[2]Ф4 '!BE347</f>
        <v>0</v>
      </c>
      <c r="AF132" s="96">
        <f>'[2]Ф4 '!BF347</f>
        <v>0</v>
      </c>
      <c r="AG132" s="96">
        <f>'[2]Ф4 '!BG347</f>
        <v>0</v>
      </c>
      <c r="AH132" s="97">
        <f>'[2]Ф4 '!BH347</f>
        <v>0</v>
      </c>
      <c r="AI132" s="97">
        <f>'[2]Ф4 '!BI347</f>
        <v>0</v>
      </c>
      <c r="AJ132" s="94" t="s">
        <v>69</v>
      </c>
      <c r="AK132" s="95">
        <f t="shared" si="24"/>
        <v>0.86432481999999999</v>
      </c>
      <c r="AL132" s="95">
        <f t="shared" si="24"/>
        <v>0.1</v>
      </c>
      <c r="AM132" s="96">
        <f t="shared" si="24"/>
        <v>0</v>
      </c>
      <c r="AN132" s="96">
        <f t="shared" si="24"/>
        <v>0</v>
      </c>
      <c r="AO132" s="96">
        <f t="shared" si="24"/>
        <v>0</v>
      </c>
      <c r="AP132" s="96">
        <f t="shared" si="24"/>
        <v>0</v>
      </c>
      <c r="AQ132" s="96">
        <f t="shared" si="24"/>
        <v>0</v>
      </c>
    </row>
    <row r="133" spans="1:43" ht="32.25" customHeight="1" x14ac:dyDescent="0.25">
      <c r="A133" s="49" t="s">
        <v>224</v>
      </c>
      <c r="B133" s="102" t="s">
        <v>225</v>
      </c>
      <c r="C133" s="41" t="s">
        <v>69</v>
      </c>
      <c r="D133" s="41" t="s">
        <v>69</v>
      </c>
      <c r="E133" s="41" t="s">
        <v>69</v>
      </c>
      <c r="F133" s="41" t="s">
        <v>69</v>
      </c>
      <c r="G133" s="41" t="s">
        <v>69</v>
      </c>
      <c r="H133" s="41" t="s">
        <v>69</v>
      </c>
      <c r="I133" s="41" t="s">
        <v>69</v>
      </c>
      <c r="J133" s="41" t="s">
        <v>69</v>
      </c>
      <c r="K133" s="41" t="s">
        <v>69</v>
      </c>
      <c r="L133" s="41" t="s">
        <v>69</v>
      </c>
      <c r="M133" s="41" t="s">
        <v>69</v>
      </c>
      <c r="N133" s="41" t="s">
        <v>69</v>
      </c>
      <c r="O133" s="41" t="s">
        <v>69</v>
      </c>
      <c r="P133" s="41" t="s">
        <v>69</v>
      </c>
      <c r="Q133" s="41" t="s">
        <v>69</v>
      </c>
      <c r="R133" s="41" t="s">
        <v>69</v>
      </c>
      <c r="S133" s="41" t="s">
        <v>69</v>
      </c>
      <c r="T133" s="41" t="s">
        <v>69</v>
      </c>
      <c r="U133" s="41" t="s">
        <v>69</v>
      </c>
      <c r="V133" s="41" t="s">
        <v>69</v>
      </c>
      <c r="W133" s="41" t="s">
        <v>69</v>
      </c>
      <c r="X133" s="41" t="s">
        <v>69</v>
      </c>
      <c r="Y133" s="41" t="s">
        <v>69</v>
      </c>
      <c r="Z133" s="41" t="s">
        <v>69</v>
      </c>
      <c r="AA133" s="41" t="s">
        <v>69</v>
      </c>
      <c r="AB133" s="41" t="s">
        <v>69</v>
      </c>
      <c r="AC133" s="41" t="s">
        <v>69</v>
      </c>
      <c r="AD133" s="41" t="s">
        <v>69</v>
      </c>
      <c r="AE133" s="41" t="s">
        <v>69</v>
      </c>
      <c r="AF133" s="41" t="s">
        <v>69</v>
      </c>
      <c r="AG133" s="41" t="s">
        <v>69</v>
      </c>
      <c r="AH133" s="41" t="s">
        <v>69</v>
      </c>
      <c r="AI133" s="41" t="s">
        <v>69</v>
      </c>
      <c r="AJ133" s="41" t="s">
        <v>69</v>
      </c>
      <c r="AK133" s="41" t="s">
        <v>69</v>
      </c>
      <c r="AL133" s="41" t="s">
        <v>69</v>
      </c>
      <c r="AM133" s="41" t="s">
        <v>69</v>
      </c>
      <c r="AN133" s="41" t="s">
        <v>69</v>
      </c>
      <c r="AO133" s="41" t="s">
        <v>69</v>
      </c>
      <c r="AP133" s="41" t="s">
        <v>69</v>
      </c>
      <c r="AQ133" s="41" t="s">
        <v>69</v>
      </c>
    </row>
    <row r="134" spans="1:43" ht="22.5" customHeight="1" x14ac:dyDescent="0.25">
      <c r="A134" s="103" t="s">
        <v>226</v>
      </c>
      <c r="B134" s="50" t="s">
        <v>227</v>
      </c>
      <c r="C134" s="41" t="s">
        <v>69</v>
      </c>
      <c r="D134" s="41" t="s">
        <v>69</v>
      </c>
      <c r="E134" s="41" t="s">
        <v>69</v>
      </c>
      <c r="F134" s="41" t="s">
        <v>69</v>
      </c>
      <c r="G134" s="41" t="s">
        <v>69</v>
      </c>
      <c r="H134" s="41" t="s">
        <v>69</v>
      </c>
      <c r="I134" s="41" t="s">
        <v>69</v>
      </c>
      <c r="J134" s="41" t="s">
        <v>69</v>
      </c>
      <c r="K134" s="41" t="s">
        <v>69</v>
      </c>
      <c r="L134" s="41" t="s">
        <v>69</v>
      </c>
      <c r="M134" s="41" t="s">
        <v>69</v>
      </c>
      <c r="N134" s="41" t="s">
        <v>69</v>
      </c>
      <c r="O134" s="41" t="s">
        <v>69</v>
      </c>
      <c r="P134" s="41" t="s">
        <v>69</v>
      </c>
      <c r="Q134" s="41" t="s">
        <v>69</v>
      </c>
      <c r="R134" s="41" t="s">
        <v>69</v>
      </c>
      <c r="S134" s="41" t="s">
        <v>69</v>
      </c>
      <c r="T134" s="41" t="s">
        <v>69</v>
      </c>
      <c r="U134" s="41" t="s">
        <v>69</v>
      </c>
      <c r="V134" s="41" t="s">
        <v>69</v>
      </c>
      <c r="W134" s="41" t="s">
        <v>69</v>
      </c>
      <c r="X134" s="41" t="s">
        <v>69</v>
      </c>
      <c r="Y134" s="41" t="s">
        <v>69</v>
      </c>
      <c r="Z134" s="41" t="s">
        <v>69</v>
      </c>
      <c r="AA134" s="41" t="s">
        <v>69</v>
      </c>
      <c r="AB134" s="41" t="s">
        <v>69</v>
      </c>
      <c r="AC134" s="104">
        <f>SUM(AC135:AC141)</f>
        <v>101.22807466</v>
      </c>
      <c r="AD134" s="42">
        <f t="shared" ref="AD134:AQ134" si="25">SUM(AD135:AD141)</f>
        <v>0</v>
      </c>
      <c r="AE134" s="42">
        <f t="shared" si="25"/>
        <v>0</v>
      </c>
      <c r="AF134" s="42">
        <f t="shared" si="25"/>
        <v>0</v>
      </c>
      <c r="AG134" s="42">
        <f t="shared" si="25"/>
        <v>0</v>
      </c>
      <c r="AH134" s="42">
        <f t="shared" si="25"/>
        <v>7</v>
      </c>
      <c r="AI134" s="42">
        <f t="shared" si="25"/>
        <v>0</v>
      </c>
      <c r="AJ134" s="42" t="s">
        <v>69</v>
      </c>
      <c r="AK134" s="104">
        <f t="shared" si="25"/>
        <v>101.22807466</v>
      </c>
      <c r="AL134" s="42">
        <f t="shared" si="25"/>
        <v>0</v>
      </c>
      <c r="AM134" s="42">
        <f t="shared" si="25"/>
        <v>0</v>
      </c>
      <c r="AN134" s="42">
        <f t="shared" si="25"/>
        <v>0</v>
      </c>
      <c r="AO134" s="42">
        <f t="shared" si="25"/>
        <v>0</v>
      </c>
      <c r="AP134" s="42">
        <f t="shared" si="25"/>
        <v>7</v>
      </c>
      <c r="AQ134" s="42">
        <f t="shared" si="25"/>
        <v>0</v>
      </c>
    </row>
    <row r="135" spans="1:43" ht="22.5" customHeight="1" x14ac:dyDescent="0.25">
      <c r="A135" s="93" t="s">
        <v>228</v>
      </c>
      <c r="B135" s="72" t="str">
        <f>[2]Ф1_2026!B138</f>
        <v>ГАЗ-C42A43 Садко-Некст Фермер Автогидроподъёмник КЭМЗ ТА-22 г. Дальнереченск</v>
      </c>
      <c r="C135" s="74" t="str">
        <f>[2]Ф1_2026!C138</f>
        <v>Q_ДЭСК_58</v>
      </c>
      <c r="D135" s="74">
        <v>0</v>
      </c>
      <c r="E135" s="74">
        <v>0</v>
      </c>
      <c r="F135" s="74">
        <v>0</v>
      </c>
      <c r="G135" s="74">
        <v>0</v>
      </c>
      <c r="H135" s="74">
        <v>0</v>
      </c>
      <c r="I135" s="74">
        <v>0</v>
      </c>
      <c r="J135" s="74">
        <v>0</v>
      </c>
      <c r="K135" s="74">
        <v>0</v>
      </c>
      <c r="L135" s="74">
        <v>0</v>
      </c>
      <c r="M135" s="74">
        <v>0</v>
      </c>
      <c r="N135" s="74">
        <v>0</v>
      </c>
      <c r="O135" s="74">
        <v>0</v>
      </c>
      <c r="P135" s="74">
        <v>0</v>
      </c>
      <c r="Q135" s="74">
        <v>0</v>
      </c>
      <c r="R135" s="74">
        <v>0</v>
      </c>
      <c r="S135" s="74">
        <v>0</v>
      </c>
      <c r="T135" s="74">
        <v>0</v>
      </c>
      <c r="U135" s="74">
        <v>0</v>
      </c>
      <c r="V135" s="74">
        <v>0</v>
      </c>
      <c r="W135" s="74">
        <v>0</v>
      </c>
      <c r="X135" s="74">
        <v>0</v>
      </c>
      <c r="Y135" s="74">
        <v>0</v>
      </c>
      <c r="Z135" s="74">
        <v>0</v>
      </c>
      <c r="AA135" s="74">
        <v>0</v>
      </c>
      <c r="AB135" s="74">
        <v>0</v>
      </c>
      <c r="AC135" s="75">
        <f>'[2]Ф4 '!BC364</f>
        <v>10.885245899999999</v>
      </c>
      <c r="AD135" s="76">
        <f>'[2]Ф4 '!BD366</f>
        <v>0</v>
      </c>
      <c r="AE135" s="76">
        <f>'[2]Ф4 '!BE366</f>
        <v>0</v>
      </c>
      <c r="AF135" s="76">
        <f>'[2]Ф4 '!BF366</f>
        <v>0</v>
      </c>
      <c r="AG135" s="76">
        <f>'[2]Ф4 '!BG366</f>
        <v>0</v>
      </c>
      <c r="AH135" s="76">
        <f>'[2]Ф4 '!BH364</f>
        <v>1</v>
      </c>
      <c r="AI135" s="76">
        <f>'[2]Ф4 '!BI366</f>
        <v>0</v>
      </c>
      <c r="AJ135" s="76" t="s">
        <v>69</v>
      </c>
      <c r="AK135" s="75">
        <f t="shared" ref="AK135:AQ141" si="26">AC135</f>
        <v>10.885245899999999</v>
      </c>
      <c r="AL135" s="76">
        <f t="shared" si="26"/>
        <v>0</v>
      </c>
      <c r="AM135" s="76">
        <f t="shared" si="26"/>
        <v>0</v>
      </c>
      <c r="AN135" s="76">
        <f t="shared" si="26"/>
        <v>0</v>
      </c>
      <c r="AO135" s="76">
        <f t="shared" si="26"/>
        <v>0</v>
      </c>
      <c r="AP135" s="80">
        <f t="shared" si="26"/>
        <v>1</v>
      </c>
      <c r="AQ135" s="76">
        <f t="shared" si="26"/>
        <v>0</v>
      </c>
    </row>
    <row r="136" spans="1:43" ht="28.5" customHeight="1" x14ac:dyDescent="0.25">
      <c r="A136" s="93" t="s">
        <v>229</v>
      </c>
      <c r="B136" s="72" t="str">
        <f>'[2]Ф4 '!B367</f>
        <v>Автомобиль Соболь Комби 27527 грузопассажирский фургон г.Артём</v>
      </c>
      <c r="C136" s="73" t="str">
        <f>'[2]Ф4 '!C367</f>
        <v>Q_ДЭСК_65</v>
      </c>
      <c r="D136" s="74">
        <v>0</v>
      </c>
      <c r="E136" s="74">
        <v>0</v>
      </c>
      <c r="F136" s="74">
        <v>0</v>
      </c>
      <c r="G136" s="74">
        <v>0</v>
      </c>
      <c r="H136" s="74">
        <v>0</v>
      </c>
      <c r="I136" s="74">
        <v>0</v>
      </c>
      <c r="J136" s="74">
        <v>0</v>
      </c>
      <c r="K136" s="74">
        <v>0</v>
      </c>
      <c r="L136" s="74">
        <v>0</v>
      </c>
      <c r="M136" s="74">
        <v>0</v>
      </c>
      <c r="N136" s="74">
        <v>0</v>
      </c>
      <c r="O136" s="74">
        <v>0</v>
      </c>
      <c r="P136" s="74">
        <v>0</v>
      </c>
      <c r="Q136" s="74">
        <v>0</v>
      </c>
      <c r="R136" s="74">
        <v>0</v>
      </c>
      <c r="S136" s="74">
        <v>0</v>
      </c>
      <c r="T136" s="74">
        <v>0</v>
      </c>
      <c r="U136" s="74">
        <v>0</v>
      </c>
      <c r="V136" s="74">
        <v>0</v>
      </c>
      <c r="W136" s="74">
        <v>0</v>
      </c>
      <c r="X136" s="74">
        <v>0</v>
      </c>
      <c r="Y136" s="74">
        <v>0</v>
      </c>
      <c r="Z136" s="74">
        <v>0</v>
      </c>
      <c r="AA136" s="74">
        <v>0</v>
      </c>
      <c r="AB136" s="74">
        <v>0</v>
      </c>
      <c r="AC136" s="75">
        <f>'[2]Ф4 '!BC367</f>
        <v>2.4828614999999998</v>
      </c>
      <c r="AD136" s="76">
        <f>'[2]Ф4 '!BD367</f>
        <v>0</v>
      </c>
      <c r="AE136" s="76">
        <f>'[2]Ф4 '!BE367</f>
        <v>0</v>
      </c>
      <c r="AF136" s="76">
        <f>'[2]Ф4 '!BF367</f>
        <v>0</v>
      </c>
      <c r="AG136" s="76">
        <f>'[2]Ф4 '!BG367</f>
        <v>0</v>
      </c>
      <c r="AH136" s="76">
        <f>'[2]Ф4 '!BH367</f>
        <v>1</v>
      </c>
      <c r="AI136" s="76">
        <f>'[2]Ф4 '!BI367</f>
        <v>0</v>
      </c>
      <c r="AJ136" s="76" t="s">
        <v>69</v>
      </c>
      <c r="AK136" s="75">
        <f t="shared" si="26"/>
        <v>2.4828614999999998</v>
      </c>
      <c r="AL136" s="76">
        <f t="shared" si="26"/>
        <v>0</v>
      </c>
      <c r="AM136" s="76">
        <f t="shared" si="26"/>
        <v>0</v>
      </c>
      <c r="AN136" s="76">
        <f t="shared" si="26"/>
        <v>0</v>
      </c>
      <c r="AO136" s="76">
        <f t="shared" si="26"/>
        <v>0</v>
      </c>
      <c r="AP136" s="80">
        <f t="shared" si="26"/>
        <v>1</v>
      </c>
      <c r="AQ136" s="76">
        <f t="shared" si="26"/>
        <v>0</v>
      </c>
    </row>
    <row r="137" spans="1:43" ht="28.5" customHeight="1" x14ac:dyDescent="0.25">
      <c r="A137" s="93" t="s">
        <v>230</v>
      </c>
      <c r="B137" s="72" t="str">
        <f>'[2]Ф4 '!B376</f>
        <v>Приобретение Автовышки на шасси ISUZU 700P 4X4 г.Лесозаводск</v>
      </c>
      <c r="C137" s="73" t="str">
        <f>'[2]Ф4 '!C376</f>
        <v>R_ДЭСК_19</v>
      </c>
      <c r="D137" s="74">
        <v>0</v>
      </c>
      <c r="E137" s="74">
        <v>0</v>
      </c>
      <c r="F137" s="74">
        <v>0</v>
      </c>
      <c r="G137" s="74">
        <v>0</v>
      </c>
      <c r="H137" s="74">
        <v>0</v>
      </c>
      <c r="I137" s="74">
        <v>0</v>
      </c>
      <c r="J137" s="74">
        <v>0</v>
      </c>
      <c r="K137" s="74">
        <v>0</v>
      </c>
      <c r="L137" s="74">
        <v>0</v>
      </c>
      <c r="M137" s="74">
        <v>0</v>
      </c>
      <c r="N137" s="74">
        <v>0</v>
      </c>
      <c r="O137" s="74">
        <v>0</v>
      </c>
      <c r="P137" s="74">
        <v>0</v>
      </c>
      <c r="Q137" s="74">
        <v>0</v>
      </c>
      <c r="R137" s="74">
        <v>0</v>
      </c>
      <c r="S137" s="74">
        <v>0</v>
      </c>
      <c r="T137" s="74">
        <v>0</v>
      </c>
      <c r="U137" s="74">
        <v>0</v>
      </c>
      <c r="V137" s="74">
        <v>0</v>
      </c>
      <c r="W137" s="74">
        <v>0</v>
      </c>
      <c r="X137" s="74">
        <v>0</v>
      </c>
      <c r="Y137" s="74">
        <v>0</v>
      </c>
      <c r="Z137" s="74">
        <v>0</v>
      </c>
      <c r="AA137" s="74">
        <v>0</v>
      </c>
      <c r="AB137" s="74">
        <v>0</v>
      </c>
      <c r="AC137" s="75">
        <f>'[2]Ф4 '!BC376</f>
        <v>7.5655737700000003</v>
      </c>
      <c r="AD137" s="76">
        <f>'[2]Ф4 '!BD376</f>
        <v>0</v>
      </c>
      <c r="AE137" s="76">
        <f>'[2]Ф4 '!BE376</f>
        <v>0</v>
      </c>
      <c r="AF137" s="76">
        <f>'[2]Ф4 '!BF376</f>
        <v>0</v>
      </c>
      <c r="AG137" s="76">
        <f>'[2]Ф4 '!BG376</f>
        <v>0</v>
      </c>
      <c r="AH137" s="76">
        <f>'[2]Ф4 '!BH376</f>
        <v>1</v>
      </c>
      <c r="AI137" s="76">
        <f>'[2]Ф4 '!BI376</f>
        <v>0</v>
      </c>
      <c r="AJ137" s="76" t="s">
        <v>69</v>
      </c>
      <c r="AK137" s="75">
        <f t="shared" si="26"/>
        <v>7.5655737700000003</v>
      </c>
      <c r="AL137" s="76">
        <f t="shared" si="26"/>
        <v>0</v>
      </c>
      <c r="AM137" s="76">
        <f t="shared" si="26"/>
        <v>0</v>
      </c>
      <c r="AN137" s="76">
        <f t="shared" si="26"/>
        <v>0</v>
      </c>
      <c r="AO137" s="76">
        <f t="shared" si="26"/>
        <v>0</v>
      </c>
      <c r="AP137" s="80">
        <f t="shared" si="26"/>
        <v>1</v>
      </c>
      <c r="AQ137" s="76">
        <f t="shared" si="26"/>
        <v>0</v>
      </c>
    </row>
    <row r="138" spans="1:43" ht="28.5" customHeight="1" x14ac:dyDescent="0.25">
      <c r="A138" s="93" t="s">
        <v>231</v>
      </c>
      <c r="B138" s="72" t="str">
        <f>'[2]Ф4 '!B377</f>
        <v>ГАЗ Садко Некст с КМУ TAURUS 035A с буровым оборудованием г.Артём</v>
      </c>
      <c r="C138" s="73" t="str">
        <f>'[2]Ф4 '!C377</f>
        <v>R_ДЭСК_20</v>
      </c>
      <c r="D138" s="74">
        <v>0</v>
      </c>
      <c r="E138" s="74">
        <v>0</v>
      </c>
      <c r="F138" s="74">
        <v>0</v>
      </c>
      <c r="G138" s="74">
        <v>0</v>
      </c>
      <c r="H138" s="74">
        <v>0</v>
      </c>
      <c r="I138" s="74">
        <v>0</v>
      </c>
      <c r="J138" s="74">
        <v>0</v>
      </c>
      <c r="K138" s="74">
        <v>0</v>
      </c>
      <c r="L138" s="74">
        <v>0</v>
      </c>
      <c r="M138" s="74">
        <v>0</v>
      </c>
      <c r="N138" s="74">
        <v>0</v>
      </c>
      <c r="O138" s="74">
        <v>0</v>
      </c>
      <c r="P138" s="74">
        <v>0</v>
      </c>
      <c r="Q138" s="74">
        <v>0</v>
      </c>
      <c r="R138" s="74">
        <v>0</v>
      </c>
      <c r="S138" s="74">
        <v>0</v>
      </c>
      <c r="T138" s="74">
        <v>0</v>
      </c>
      <c r="U138" s="74">
        <v>0</v>
      </c>
      <c r="V138" s="74">
        <v>0</v>
      </c>
      <c r="W138" s="74">
        <v>0</v>
      </c>
      <c r="X138" s="74">
        <v>0</v>
      </c>
      <c r="Y138" s="74">
        <v>0</v>
      </c>
      <c r="Z138" s="74">
        <v>0</v>
      </c>
      <c r="AA138" s="74">
        <v>0</v>
      </c>
      <c r="AB138" s="74">
        <v>0</v>
      </c>
      <c r="AC138" s="75">
        <f>'[2]Ф4 '!BC377</f>
        <v>11.188524599999999</v>
      </c>
      <c r="AD138" s="76">
        <f>'[2]Ф4 '!BD377</f>
        <v>0</v>
      </c>
      <c r="AE138" s="76">
        <f>'[2]Ф4 '!BE377</f>
        <v>0</v>
      </c>
      <c r="AF138" s="76">
        <f>'[2]Ф4 '!BF377</f>
        <v>0</v>
      </c>
      <c r="AG138" s="76">
        <f>'[2]Ф4 '!BG377</f>
        <v>0</v>
      </c>
      <c r="AH138" s="76">
        <f>'[2]Ф4 '!BH377</f>
        <v>1</v>
      </c>
      <c r="AI138" s="76">
        <f>'[2]Ф4 '!BI377</f>
        <v>0</v>
      </c>
      <c r="AJ138" s="76" t="s">
        <v>69</v>
      </c>
      <c r="AK138" s="75">
        <f t="shared" si="26"/>
        <v>11.188524599999999</v>
      </c>
      <c r="AL138" s="76">
        <f t="shared" si="26"/>
        <v>0</v>
      </c>
      <c r="AM138" s="76">
        <f t="shared" si="26"/>
        <v>0</v>
      </c>
      <c r="AN138" s="76">
        <f t="shared" si="26"/>
        <v>0</v>
      </c>
      <c r="AO138" s="76">
        <f t="shared" si="26"/>
        <v>0</v>
      </c>
      <c r="AP138" s="80">
        <f t="shared" si="26"/>
        <v>1</v>
      </c>
      <c r="AQ138" s="76">
        <f t="shared" si="26"/>
        <v>0</v>
      </c>
    </row>
    <row r="139" spans="1:43" ht="30" x14ac:dyDescent="0.25">
      <c r="A139" s="93" t="s">
        <v>232</v>
      </c>
      <c r="B139" s="72" t="str">
        <f>'[2]Ф4 '!B378</f>
        <v>Реконструкция здания  в г. Находка под диспетчерский пункт ( ул. Пограничная, 17)</v>
      </c>
      <c r="C139" s="73" t="str">
        <f>'[2]Ф4 '!C378</f>
        <v>R_ДЭСК_21</v>
      </c>
      <c r="D139" s="74">
        <v>0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4">
        <v>0</v>
      </c>
      <c r="L139" s="74">
        <v>0</v>
      </c>
      <c r="M139" s="74">
        <v>0</v>
      </c>
      <c r="N139" s="74">
        <v>0</v>
      </c>
      <c r="O139" s="74">
        <v>0</v>
      </c>
      <c r="P139" s="74">
        <v>0</v>
      </c>
      <c r="Q139" s="74">
        <v>0</v>
      </c>
      <c r="R139" s="74">
        <v>0</v>
      </c>
      <c r="S139" s="74">
        <v>0</v>
      </c>
      <c r="T139" s="74">
        <v>0</v>
      </c>
      <c r="U139" s="74">
        <v>0</v>
      </c>
      <c r="V139" s="74">
        <v>0</v>
      </c>
      <c r="W139" s="74">
        <v>0</v>
      </c>
      <c r="X139" s="74">
        <v>0</v>
      </c>
      <c r="Y139" s="74">
        <v>0</v>
      </c>
      <c r="Z139" s="74">
        <v>0</v>
      </c>
      <c r="AA139" s="74">
        <v>0</v>
      </c>
      <c r="AB139" s="74">
        <v>0</v>
      </c>
      <c r="AC139" s="75">
        <f>'[2]Ф4 '!BC378</f>
        <v>45.355868890000004</v>
      </c>
      <c r="AD139" s="76">
        <f>'[2]Ф4 '!BD378</f>
        <v>0</v>
      </c>
      <c r="AE139" s="76">
        <f>'[2]Ф4 '!BE378</f>
        <v>0</v>
      </c>
      <c r="AF139" s="76">
        <f>'[2]Ф4 '!BF378</f>
        <v>0</v>
      </c>
      <c r="AG139" s="76">
        <f>'[2]Ф4 '!BG378</f>
        <v>0</v>
      </c>
      <c r="AH139" s="76">
        <f>'[2]Ф4 '!BH378</f>
        <v>1</v>
      </c>
      <c r="AI139" s="76">
        <f>'[2]Ф4 '!BI378</f>
        <v>0</v>
      </c>
      <c r="AJ139" s="76" t="s">
        <v>69</v>
      </c>
      <c r="AK139" s="75">
        <f t="shared" si="26"/>
        <v>45.355868890000004</v>
      </c>
      <c r="AL139" s="76">
        <f t="shared" si="26"/>
        <v>0</v>
      </c>
      <c r="AM139" s="76">
        <f t="shared" si="26"/>
        <v>0</v>
      </c>
      <c r="AN139" s="76">
        <f t="shared" si="26"/>
        <v>0</v>
      </c>
      <c r="AO139" s="76">
        <f t="shared" si="26"/>
        <v>0</v>
      </c>
      <c r="AP139" s="80">
        <f t="shared" si="26"/>
        <v>1</v>
      </c>
      <c r="AQ139" s="76">
        <f t="shared" si="26"/>
        <v>0</v>
      </c>
    </row>
    <row r="140" spans="1:43" x14ac:dyDescent="0.25">
      <c r="A140" s="93" t="s">
        <v>233</v>
      </c>
      <c r="B140" s="72" t="str">
        <f>'[2]Ф4 '!B379</f>
        <v>Программно-аппаратный комплекс VR-тренажер г.Артём</v>
      </c>
      <c r="C140" s="73" t="str">
        <f>'[2]Ф4 '!C379</f>
        <v>R_ДЭСК_22</v>
      </c>
      <c r="D140" s="74">
        <v>0</v>
      </c>
      <c r="E140" s="74">
        <v>0</v>
      </c>
      <c r="F140" s="74">
        <v>0</v>
      </c>
      <c r="G140" s="74">
        <v>0</v>
      </c>
      <c r="H140" s="74">
        <v>0</v>
      </c>
      <c r="I140" s="74">
        <v>0</v>
      </c>
      <c r="J140" s="74">
        <v>0</v>
      </c>
      <c r="K140" s="74">
        <v>0</v>
      </c>
      <c r="L140" s="74">
        <v>0</v>
      </c>
      <c r="M140" s="74">
        <v>0</v>
      </c>
      <c r="N140" s="74">
        <v>0</v>
      </c>
      <c r="O140" s="74">
        <v>0</v>
      </c>
      <c r="P140" s="74">
        <v>0</v>
      </c>
      <c r="Q140" s="74">
        <v>0</v>
      </c>
      <c r="R140" s="74">
        <v>0</v>
      </c>
      <c r="S140" s="74">
        <v>0</v>
      </c>
      <c r="T140" s="74">
        <v>0</v>
      </c>
      <c r="U140" s="74">
        <v>0</v>
      </c>
      <c r="V140" s="74">
        <v>0</v>
      </c>
      <c r="W140" s="74">
        <v>0</v>
      </c>
      <c r="X140" s="74">
        <v>0</v>
      </c>
      <c r="Y140" s="74">
        <v>0</v>
      </c>
      <c r="Z140" s="74">
        <v>0</v>
      </c>
      <c r="AA140" s="74">
        <v>0</v>
      </c>
      <c r="AB140" s="74">
        <v>0</v>
      </c>
      <c r="AC140" s="75">
        <f>'[2]Ф4 '!BC379</f>
        <v>0.75</v>
      </c>
      <c r="AD140" s="76">
        <f>'[2]Ф4 '!BD379</f>
        <v>0</v>
      </c>
      <c r="AE140" s="76">
        <f>'[2]Ф4 '!BE379</f>
        <v>0</v>
      </c>
      <c r="AF140" s="76">
        <f>'[2]Ф4 '!BF379</f>
        <v>0</v>
      </c>
      <c r="AG140" s="76">
        <f>'[2]Ф4 '!BG379</f>
        <v>0</v>
      </c>
      <c r="AH140" s="76">
        <f>'[2]Ф4 '!BH379</f>
        <v>1</v>
      </c>
      <c r="AI140" s="76">
        <f>'[2]Ф4 '!BI379</f>
        <v>0</v>
      </c>
      <c r="AJ140" s="76" t="s">
        <v>69</v>
      </c>
      <c r="AK140" s="75">
        <f t="shared" si="26"/>
        <v>0.75</v>
      </c>
      <c r="AL140" s="76">
        <f t="shared" si="26"/>
        <v>0</v>
      </c>
      <c r="AM140" s="76">
        <f t="shared" si="26"/>
        <v>0</v>
      </c>
      <c r="AN140" s="76">
        <f t="shared" si="26"/>
        <v>0</v>
      </c>
      <c r="AO140" s="76">
        <f t="shared" si="26"/>
        <v>0</v>
      </c>
      <c r="AP140" s="80">
        <f t="shared" si="26"/>
        <v>1</v>
      </c>
      <c r="AQ140" s="76">
        <f t="shared" si="26"/>
        <v>0</v>
      </c>
    </row>
    <row r="141" spans="1:43" x14ac:dyDescent="0.25">
      <c r="A141" s="93" t="s">
        <v>234</v>
      </c>
      <c r="B141" s="72" t="str">
        <f>'[2]Ф4 '!B380</f>
        <v>Проектирование реконструкции ПС 35/6 "Трикотажная" г.Артём</v>
      </c>
      <c r="C141" s="73" t="str">
        <f>'[2]Ф4 '!C380</f>
        <v>R_ДЭСК_23</v>
      </c>
      <c r="D141" s="74">
        <v>0</v>
      </c>
      <c r="E141" s="74">
        <v>0</v>
      </c>
      <c r="F141" s="74">
        <v>0</v>
      </c>
      <c r="G141" s="74">
        <v>0</v>
      </c>
      <c r="H141" s="74">
        <v>0</v>
      </c>
      <c r="I141" s="74">
        <v>0</v>
      </c>
      <c r="J141" s="74">
        <v>0</v>
      </c>
      <c r="K141" s="74">
        <v>0</v>
      </c>
      <c r="L141" s="74">
        <v>0</v>
      </c>
      <c r="M141" s="74">
        <v>0</v>
      </c>
      <c r="N141" s="74">
        <v>0</v>
      </c>
      <c r="O141" s="74">
        <v>0</v>
      </c>
      <c r="P141" s="74">
        <v>0</v>
      </c>
      <c r="Q141" s="74">
        <v>0</v>
      </c>
      <c r="R141" s="74">
        <v>0</v>
      </c>
      <c r="S141" s="74">
        <v>0</v>
      </c>
      <c r="T141" s="74">
        <v>0</v>
      </c>
      <c r="U141" s="74">
        <v>0</v>
      </c>
      <c r="V141" s="74">
        <v>0</v>
      </c>
      <c r="W141" s="74">
        <v>0</v>
      </c>
      <c r="X141" s="74">
        <v>0</v>
      </c>
      <c r="Y141" s="74">
        <v>0</v>
      </c>
      <c r="Z141" s="74">
        <v>0</v>
      </c>
      <c r="AA141" s="74">
        <v>0</v>
      </c>
      <c r="AB141" s="74">
        <v>0</v>
      </c>
      <c r="AC141" s="75">
        <f>'[2]Ф4 '!BC380</f>
        <v>23</v>
      </c>
      <c r="AD141" s="76">
        <f>'[2]Ф4 '!BD380</f>
        <v>0</v>
      </c>
      <c r="AE141" s="76">
        <f>'[2]Ф4 '!BE380</f>
        <v>0</v>
      </c>
      <c r="AF141" s="76">
        <f>'[2]Ф4 '!BF380</f>
        <v>0</v>
      </c>
      <c r="AG141" s="76">
        <f>'[2]Ф4 '!BG380</f>
        <v>0</v>
      </c>
      <c r="AH141" s="76">
        <f>'[2]Ф4 '!BH380</f>
        <v>1</v>
      </c>
      <c r="AI141" s="76">
        <f>'[2]Ф4 '!BI380</f>
        <v>0</v>
      </c>
      <c r="AJ141" s="76" t="s">
        <v>69</v>
      </c>
      <c r="AK141" s="75">
        <f t="shared" si="26"/>
        <v>23</v>
      </c>
      <c r="AL141" s="76">
        <f t="shared" si="26"/>
        <v>0</v>
      </c>
      <c r="AM141" s="76">
        <f t="shared" si="26"/>
        <v>0</v>
      </c>
      <c r="AN141" s="76">
        <f t="shared" si="26"/>
        <v>0</v>
      </c>
      <c r="AO141" s="76">
        <f t="shared" si="26"/>
        <v>0</v>
      </c>
      <c r="AP141" s="80">
        <f t="shared" si="26"/>
        <v>1</v>
      </c>
      <c r="AQ141" s="76">
        <f t="shared" si="26"/>
        <v>0</v>
      </c>
    </row>
  </sheetData>
  <mergeCells count="25"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8:AQ8"/>
    <mergeCell ref="A10:AQ10"/>
    <mergeCell ref="A12:AQ12"/>
    <mergeCell ref="A13:AQ13"/>
    <mergeCell ref="A14:AQ14"/>
    <mergeCell ref="A15:A18"/>
    <mergeCell ref="B15:B18"/>
    <mergeCell ref="C15:C18"/>
    <mergeCell ref="D15:AQ15"/>
    <mergeCell ref="D16:K16"/>
    <mergeCell ref="AJ1:AQ1"/>
    <mergeCell ref="AJ2:AQ2"/>
    <mergeCell ref="AJ3:AQ3"/>
    <mergeCell ref="A4:AQ4"/>
    <mergeCell ref="A5:AQ5"/>
    <mergeCell ref="A7:AQ7"/>
  </mergeCells>
  <pageMargins left="0" right="0" top="0" bottom="0" header="0.31496062992125984" footer="0.31496062992125984"/>
  <pageSetup paperSize="9" scale="36" fitToHeight="0" orientation="landscape" r:id="rId1"/>
  <rowBreaks count="1" manualBreakCount="1">
    <brk id="73" max="4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Ф5 2026</vt:lpstr>
      <vt:lpstr>'Ф5 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2026-02-26T23:11:30Z</dcterms:created>
  <dcterms:modified xsi:type="dcterms:W3CDTF">2026-02-26T23:11:39Z</dcterms:modified>
</cp:coreProperties>
</file>