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58024655-8387-42F0-8F23-7EB81002D7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3" sheetId="20" r:id="rId1"/>
    <sheet name="ф 1.7" sheetId="5" r:id="rId2"/>
    <sheet name="1.9" sheetId="19" r:id="rId3"/>
    <sheet name="ф. 3.1" sheetId="7" r:id="rId4"/>
    <sheet name="ф. 3.2" sheetId="8" r:id="rId5"/>
    <sheet name="8.1 2021" sheetId="21" r:id="rId6"/>
    <sheet name="8.3 2021" sheetId="22" r:id="rId7"/>
    <sheet name="Лист1" sheetId="23" state="hidden" r:id="rId8"/>
  </sheets>
  <definedNames>
    <definedName name="_ftnref1" localSheetId="2">'1.9'!$C$8</definedName>
    <definedName name="_Toc472327088" localSheetId="2">'1.9'!$B$3</definedName>
    <definedName name="_xlnm._FilterDatabase" localSheetId="5" hidden="1">'8.1 2021'!$A$10:$AA$138</definedName>
    <definedName name="_xlnm.Print_Area" localSheetId="5">'8.1 2021'!$A$1:$AA$136</definedName>
    <definedName name="_xlnm.Print_Area" localSheetId="6">'8.3 2021'!$A$1:$F$21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37" i="21" l="1"/>
  <c r="M138" i="21" s="1"/>
  <c r="AB137" i="21"/>
  <c r="AB138" i="21" s="1"/>
  <c r="AB136" i="21"/>
  <c r="AB122" i="21"/>
  <c r="AB111" i="21"/>
  <c r="AB109" i="21"/>
  <c r="AB99" i="21"/>
  <c r="AB93" i="21"/>
  <c r="AB91" i="21"/>
  <c r="AB90" i="21"/>
  <c r="AB82" i="21"/>
  <c r="AB80" i="21"/>
  <c r="AB78" i="21"/>
  <c r="AB68" i="21"/>
  <c r="AB66" i="21"/>
  <c r="AB54" i="21"/>
  <c r="AB32" i="21"/>
  <c r="AB18" i="21"/>
  <c r="B9" i="7"/>
  <c r="B10" i="8" l="1"/>
</calcChain>
</file>

<file path=xl/sharedStrings.xml><?xml version="1.0" encoding="utf-8"?>
<sst xmlns="http://schemas.openxmlformats.org/spreadsheetml/2006/main" count="1206" uniqueCount="439">
  <si>
    <t>N п/п</t>
  </si>
  <si>
    <t>Наименование составляющей показателя</t>
  </si>
  <si>
    <t>Метод определения</t>
  </si>
  <si>
    <t>Максимальное за расчетный период регулирования число точек поставки потребителей услуг сетевой организации, шт.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</si>
  <si>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</si>
  <si>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</si>
  <si>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</si>
  <si>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</si>
  <si>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</si>
  <si>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</si>
  <si>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</si>
  <si>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</si>
  <si>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</si>
  <si>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</si>
  <si>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</si>
  <si>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</si>
  <si>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</si>
  <si>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</si>
  <si>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</si>
  <si>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</si>
  <si>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</si>
  <si>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</si>
  <si>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</si>
  <si>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</si>
  <si>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</si>
  <si>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</si>
  <si>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</si>
  <si>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</si>
  <si>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</si>
  <si>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</si>
  <si>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</si>
  <si>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П</t>
  </si>
  <si>
    <t>В</t>
  </si>
  <si>
    <t>Максимальное за расчетный период регулирования число точек поставки сетевой организации, шт., в том числе в разбивке по уровням напряжения:</t>
  </si>
  <si>
    <t>ВН (110 кВ и выше), шт.</t>
  </si>
  <si>
    <t>СН-1 (35 кВ), шт.</t>
  </si>
  <si>
    <t>НН (до 1 кВ), шт.</t>
  </si>
  <si>
    <t>Показатель</t>
  </si>
  <si>
    <t>Описание (обоснование)</t>
  </si>
  <si>
    <t>Значение показателя, годы:</t>
  </si>
  <si>
    <r>
      <t>Показатель средней продолжительности прекращений передачи электрической энергии на точку поставки (П</t>
    </r>
    <r>
      <rPr>
        <vertAlign val="subscript"/>
        <sz val="11"/>
        <color theme="1"/>
        <rFont val="Calibri"/>
        <family val="2"/>
        <charset val="204"/>
        <scheme val="minor"/>
      </rPr>
      <t>saidi</t>
    </r>
    <r>
      <rPr>
        <sz val="11"/>
        <color theme="1"/>
        <rFont val="Calibri"/>
        <family val="2"/>
        <charset val="204"/>
        <scheme val="minor"/>
      </rPr>
      <t>), час.</t>
    </r>
  </si>
  <si>
    <r>
      <t>Показатель средней частоты прекращений передачи электрической энергии на точку поставки (П</t>
    </r>
    <r>
      <rPr>
        <vertAlign val="subscript"/>
        <sz val="11"/>
        <color theme="1"/>
        <rFont val="Calibri"/>
        <family val="2"/>
        <charset val="204"/>
        <scheme val="minor"/>
      </rPr>
      <t>saifi</t>
    </r>
    <r>
      <rPr>
        <sz val="11"/>
        <color theme="1"/>
        <rFont val="Calibri"/>
        <family val="2"/>
        <charset val="204"/>
        <scheme val="minor"/>
      </rPr>
      <t>), шт.</t>
    </r>
  </si>
  <si>
    <r>
      <t>Показатель уровня качества осуществляемого технологического присоединения (П</t>
    </r>
    <r>
      <rPr>
        <vertAlign val="subscript"/>
        <sz val="11"/>
        <color theme="1"/>
        <rFont val="Calibri"/>
        <family val="2"/>
        <charset val="204"/>
        <scheme val="minor"/>
      </rPr>
      <t>тпр</t>
    </r>
    <r>
      <rPr>
        <sz val="11"/>
        <color theme="1"/>
        <rFont val="Calibri"/>
        <family val="2"/>
        <charset val="204"/>
        <scheme val="minor"/>
      </rPr>
      <t>)</t>
    </r>
  </si>
  <si>
    <t>Значение характеристики</t>
  </si>
  <si>
    <t>Наименование и реквизиты подтверждающих документов (в том числе внутренних документов сетевой организации)</t>
  </si>
  <si>
    <t>Протяженность кабельных линий электропередачи в одноцепном выражении, км</t>
  </si>
  <si>
    <t>Доля кабельных линий электропередачи в одноцепном выражении от общей протяженности линий электропередачи (Доля КЛ), %</t>
  </si>
  <si>
    <t>Максимальной за год число точек поставки, шт.</t>
  </si>
  <si>
    <t>Число разъединителей и выключателей, шт.</t>
  </si>
  <si>
    <t>Число, шт.</t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</si>
  <si>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сети, шт. (N</t>
    </r>
    <r>
      <rPr>
        <vertAlign val="subscript"/>
        <sz val="11"/>
        <color theme="1"/>
        <rFont val="Calibri"/>
        <family val="2"/>
        <charset val="204"/>
        <scheme val="minor"/>
      </rPr>
      <t>заяв тпр</t>
    </r>
    <r>
      <rPr>
        <sz val="11"/>
        <color theme="1"/>
        <rFont val="Calibri"/>
        <family val="2"/>
        <charset val="204"/>
        <scheme val="minor"/>
      </rPr>
      <t>)</t>
    </r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</si>
  <si>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 (N</t>
    </r>
    <r>
      <rPr>
        <vertAlign val="superscript"/>
        <sz val="11"/>
        <color theme="1"/>
        <rFont val="Calibri"/>
        <family val="2"/>
        <charset val="204"/>
        <scheme val="minor"/>
      </rPr>
      <t>нс</t>
    </r>
    <r>
      <rPr>
        <vertAlign val="subscript"/>
        <sz val="11"/>
        <color theme="1"/>
        <rFont val="Calibri"/>
        <family val="2"/>
        <charset val="204"/>
        <scheme val="minor"/>
      </rPr>
      <t>заяв тпр</t>
    </r>
    <r>
      <rPr>
        <sz val="11"/>
        <color theme="1"/>
        <rFont val="Calibri"/>
        <family val="2"/>
        <charset val="204"/>
        <scheme val="minor"/>
      </rPr>
      <t>)</t>
    </r>
  </si>
  <si>
    <r>
      <t>Показатель качества рассмотрения заявок на технологическое присоединение к сети (П</t>
    </r>
    <r>
      <rPr>
        <vertAlign val="subscript"/>
        <sz val="11"/>
        <color theme="1"/>
        <rFont val="Calibri"/>
        <family val="2"/>
        <charset val="204"/>
        <scheme val="minor"/>
      </rPr>
      <t>заяв тпр</t>
    </r>
    <r>
      <rPr>
        <sz val="11"/>
        <color theme="1"/>
        <rFont val="Calibri"/>
        <family val="2"/>
        <charset val="204"/>
        <scheme val="minor"/>
      </rPr>
      <t>)</t>
    </r>
  </si>
  <si>
    <r>
  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(N</t>
    </r>
    <r>
      <rPr>
        <vertAlign val="subscript"/>
        <sz val="11"/>
        <color theme="1"/>
        <rFont val="Calibri"/>
        <family val="2"/>
        <charset val="204"/>
        <scheme val="minor"/>
      </rPr>
      <t>сд тпр</t>
    </r>
    <r>
      <rPr>
        <sz val="11"/>
        <color theme="1"/>
        <rFont val="Calibri"/>
        <family val="2"/>
        <charset val="204"/>
        <scheme val="minor"/>
      </rPr>
      <t>)</t>
    </r>
  </si>
  <si>
    <r>
  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(N</t>
    </r>
    <r>
      <rPr>
        <vertAlign val="superscript"/>
        <sz val="11"/>
        <color theme="1"/>
        <rFont val="Calibri"/>
        <family val="2"/>
        <charset val="204"/>
        <scheme val="minor"/>
      </rPr>
      <t>нс</t>
    </r>
    <r>
      <rPr>
        <vertAlign val="subscript"/>
        <sz val="11"/>
        <color theme="1"/>
        <rFont val="Calibri"/>
        <family val="2"/>
        <charset val="204"/>
        <scheme val="minor"/>
      </rPr>
      <t>сд тпр</t>
    </r>
    <r>
      <rPr>
        <sz val="11"/>
        <color theme="1"/>
        <rFont val="Calibri"/>
        <family val="2"/>
        <charset val="204"/>
        <scheme val="minor"/>
      </rPr>
      <t>)</t>
    </r>
  </si>
  <si>
    <r>
      <t>Показатель качества исполнения договоров об осуществлении технологического присоединения заявителей к сети (П</t>
    </r>
    <r>
      <rPr>
        <vertAlign val="subscript"/>
        <sz val="11"/>
        <color theme="1"/>
        <rFont val="Calibri"/>
        <family val="2"/>
        <charset val="204"/>
        <scheme val="minor"/>
      </rPr>
      <t>нс тпр</t>
    </r>
    <r>
      <rPr>
        <sz val="11"/>
        <color theme="1"/>
        <rFont val="Calibri"/>
        <family val="2"/>
        <charset val="204"/>
        <scheme val="minor"/>
      </rPr>
      <t>)</t>
    </r>
  </si>
  <si>
    <t>Номер прекращения передачи электрической энергии / Номер итоговой строки</t>
  </si>
  <si>
    <t>НН (0,22-1 кВ)</t>
  </si>
  <si>
    <t>ВЛ</t>
  </si>
  <si>
    <t xml:space="preserve">Приказ Минэнерго России от 18.10.2017 N 976, группа 6
</t>
  </si>
  <si>
    <t xml:space="preserve">ПРИКАЗ Минэнерго России
от 29 ноября 2016 г. N 1256
</t>
  </si>
  <si>
    <t xml:space="preserve">Приказ Минэнерго России от 18.10.2017 N 976, группа 8
</t>
  </si>
  <si>
    <t>Мероприятия, направленные на улучшение показателя</t>
  </si>
  <si>
    <t>Характеристики и (или) условия деятельности сетевой организации</t>
  </si>
  <si>
    <t>№ п/п</t>
  </si>
  <si>
    <t>Форма 1.3. Расчет показателя средней продолжительности прекращения передачи электрической энергии потребителям услуг и показателя средней частоты прекращений передачи электрической энергии потребителям услуг сетевой организации.</t>
  </si>
  <si>
    <t>ООО "Дальнереченская энергосетевая компания"</t>
  </si>
  <si>
    <t>Наименование сетевой организации</t>
  </si>
  <si>
    <t>Значение</t>
  </si>
  <si>
    <t>Средняя продолжительность прекращения передачи электрической энергии на точку поставки (Пsaidi), час</t>
  </si>
  <si>
    <t>Средняя частота прекращений передачи электрической энергии на точку поставки (Пsaifi), шт.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</si>
  <si>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</si>
  <si>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месяц</t>
  </si>
  <si>
    <t>года</t>
  </si>
  <si>
    <t>наименование электросетевой организации</t>
  </si>
  <si>
    <t xml:space="preserve">Наименование структурной единицы сетевой организации </t>
  </si>
  <si>
    <t>Вид объекта: КЛ, ВЛ, КВЛ, ПС, ТП, РП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</si>
  <si>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</si>
  <si>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СН2 (6-20 кВ)</t>
  </si>
  <si>
    <t>ООО "Дальнереченская энегосетевая компания"</t>
  </si>
  <si>
    <t>0.38</t>
  </si>
  <si>
    <t>КВЛ</t>
  </si>
  <si>
    <t>10 (10.5)</t>
  </si>
  <si>
    <t>ТП</t>
  </si>
  <si>
    <t>6 (6.3)</t>
  </si>
  <si>
    <t>фидер 12 ПС "Иман"</t>
  </si>
  <si>
    <t>3.4.14</t>
  </si>
  <si>
    <t>4.12</t>
  </si>
  <si>
    <t>Фидер № 2 ПС "ЛДК"</t>
  </si>
  <si>
    <t>фидер № 3 ПС "ДОК"</t>
  </si>
  <si>
    <t>Ф. №5 ПС Лазо</t>
  </si>
  <si>
    <t>фидер 5 ПС "Иман"</t>
  </si>
  <si>
    <t>фидер № 9 ПС "ДОК"</t>
  </si>
  <si>
    <t>Форма 8.3. Расчет индикативного показателя уровня надежности оказываемых услуг для территориальных сетевых организаций и организацией по управлению единой национальной (общероссийской) электрической сетью, чей долгосрочный период регулирования начался после 2018 года.</t>
  </si>
  <si>
    <t>За</t>
  </si>
  <si>
    <t>год</t>
  </si>
  <si>
    <t>Модель поставки</t>
  </si>
  <si>
    <t xml:space="preserve">1.1. </t>
  </si>
  <si>
    <t>1.2.</t>
  </si>
  <si>
    <t>1.3.</t>
  </si>
  <si>
    <t>СН-2 (6-20 кВ), шт.</t>
  </si>
  <si>
    <t>1.4.</t>
  </si>
  <si>
    <t xml:space="preserve"> </t>
  </si>
  <si>
    <t>Наименование сетевой организации, субъект Российской Федерации</t>
  </si>
  <si>
    <t>план</t>
  </si>
  <si>
    <t>факт</t>
  </si>
  <si>
    <t>6,916</t>
  </si>
  <si>
    <t>6,416</t>
  </si>
  <si>
    <t>6,5</t>
  </si>
  <si>
    <t>7,333</t>
  </si>
  <si>
    <t>фидер № 7 ПС "ДОК"</t>
  </si>
  <si>
    <t>Фидер № 2 ПС "ИМАН"</t>
  </si>
  <si>
    <t>1,083</t>
  </si>
  <si>
    <t>ТП-113 Ф " Южная-Щорса"</t>
  </si>
  <si>
    <t>7,5</t>
  </si>
  <si>
    <r>
      <t>Средняя частота прекращений передачи электрической энергии при проведении ремонтных работ (П</t>
    </r>
    <r>
      <rPr>
        <vertAlign val="subscript"/>
        <sz val="11"/>
        <color rgb="FF000000"/>
        <rFont val="Arial Narrow"/>
        <family val="2"/>
        <charset val="204"/>
      </rPr>
      <t>saifi</t>
    </r>
    <r>
      <rPr>
        <sz val="11"/>
        <color rgb="FF000000"/>
        <rFont val="Arial Narrow"/>
        <family val="2"/>
        <charset val="204"/>
      </rPr>
      <t>), шт.</t>
    </r>
  </si>
  <si>
    <r>
      <t>Средняя продолжительность прекращения передачи электрической энергии при проведении ремонтных работ  (П</t>
    </r>
    <r>
      <rPr>
        <vertAlign val="subscript"/>
        <sz val="11"/>
        <color rgb="FF000000"/>
        <rFont val="Arial Narrow"/>
        <family val="2"/>
        <charset val="204"/>
      </rPr>
      <t>saidi</t>
    </r>
    <r>
      <rPr>
        <sz val="11"/>
        <color rgb="FF000000"/>
        <rFont val="Arial Narrow"/>
        <family val="2"/>
        <charset val="204"/>
      </rPr>
      <t>), час.</t>
    </r>
  </si>
  <si>
    <r>
      <t>Средняя частота прекращений передачи электрической энергии на точку поставки (П</t>
    </r>
    <r>
      <rPr>
        <vertAlign val="subscript"/>
        <sz val="11"/>
        <color rgb="FF000000"/>
        <rFont val="Arial Narrow"/>
        <family val="2"/>
        <charset val="204"/>
      </rPr>
      <t>saifi</t>
    </r>
    <r>
      <rPr>
        <sz val="11"/>
        <color rgb="FF000000"/>
        <rFont val="Arial Narrow"/>
        <family val="2"/>
        <charset val="204"/>
      </rPr>
      <t>), шт.</t>
    </r>
  </si>
  <si>
    <r>
      <t>Средняя продолжительность прекращения передачи электрической энергии на точку поставки  (П</t>
    </r>
    <r>
      <rPr>
        <vertAlign val="subscript"/>
        <sz val="11"/>
        <color rgb="FF000000"/>
        <rFont val="Arial Narrow"/>
        <family val="2"/>
        <charset val="204"/>
      </rPr>
      <t>saidi</t>
    </r>
    <r>
      <rPr>
        <sz val="11"/>
        <color rgb="FF000000"/>
        <rFont val="Arial Narrow"/>
        <family val="2"/>
        <charset val="204"/>
      </rPr>
      <t>), час.</t>
    </r>
  </si>
  <si>
    <t xml:space="preserve">Экономист                                                                           Верещака А.В                                                                                               </t>
  </si>
  <si>
    <t>Экономист                                                                                                                                                                                          Верещака А.В</t>
  </si>
  <si>
    <t xml:space="preserve">Форма 1.7.  Предложения сетевой организации по плановым
        значениям показателей надежности и качества услуг на каждый
          расчетный период регулирования в пределах долгосрочного
          периода регулирования 
ООО "Дальневосточная энергосетевая компания"
</t>
  </si>
  <si>
    <t xml:space="preserve">Экономист                                                                                                      Верещака А.В                                                                                                     </t>
  </si>
  <si>
    <t xml:space="preserve">Форма 3.1. Отчетные данные для расчета значения показателя
              качества рассмотрения заявок на технологическое
                   присоединение к сети в период _2021_
    ___Дальневосточная энергосетевая компания___
         Наименование сетевой организации (подразделения/филиала)
</t>
  </si>
  <si>
    <t>ООО "Дальневосточная энергосетевая компания"</t>
  </si>
  <si>
    <t>За 2021 год</t>
  </si>
  <si>
    <t>Номер группы (m) территориальной сетевой организации  по показателю Пsaifi</t>
  </si>
  <si>
    <t>Номер группы (m) территориальной сетевой организации  по показателю Пsaidi</t>
  </si>
  <si>
    <r>
      <t xml:space="preserve">Средняя летняя температура,  </t>
    </r>
    <r>
      <rPr>
        <vertAlign val="superscript"/>
        <sz val="11"/>
        <color rgb="FF000000"/>
        <rFont val="Times New Roman"/>
      </rPr>
      <t>0</t>
    </r>
    <r>
      <rPr>
        <sz val="11"/>
        <color rgb="FF000000"/>
        <rFont val="Times New Roman"/>
      </rPr>
      <t>С</t>
    </r>
  </si>
  <si>
    <t xml:space="preserve"> 1.1</t>
  </si>
  <si>
    <t xml:space="preserve">Протяженность линий электропередачи в одноцепном выражении (ЛЭП), км </t>
  </si>
  <si>
    <t>Форма 1.9. Данные об экономических и технических характеристиках и (или) условиях деятельности ООО "Дальневосточная энергосетевая компания"</t>
  </si>
  <si>
    <t>Экономист                                                                                                                                                    А.В.Верещака</t>
  </si>
  <si>
    <t>09,20 2021.01.12</t>
  </si>
  <si>
    <t>16,00 2021.01.12</t>
  </si>
  <si>
    <t>6,666</t>
  </si>
  <si>
    <t>09,35 2021.01.13</t>
  </si>
  <si>
    <t>14,00 2021.01.13</t>
  </si>
  <si>
    <t>4,416</t>
  </si>
  <si>
    <t>09,10 2021.01.14</t>
  </si>
  <si>
    <t>15,35 2021.01.14</t>
  </si>
  <si>
    <t>09,20 2021.01.15</t>
  </si>
  <si>
    <t>15,20 2021.01.15</t>
  </si>
  <si>
    <t>09,30 2021.01.18</t>
  </si>
  <si>
    <t>14,00 2021.01.18</t>
  </si>
  <si>
    <t>09,20 2021.01.22</t>
  </si>
  <si>
    <t>16,05 2021.01.22</t>
  </si>
  <si>
    <t>09,05 2021.01.25</t>
  </si>
  <si>
    <t>16,40 2021.01.25</t>
  </si>
  <si>
    <t>08,00 2021.01.26</t>
  </si>
  <si>
    <t>13,19 2021.01.26</t>
  </si>
  <si>
    <t>09,20 2021.01.27</t>
  </si>
  <si>
    <t>16,25 2021.01.27</t>
  </si>
  <si>
    <t>09,05 2021.01.28</t>
  </si>
  <si>
    <t>16,45 2021.01.28</t>
  </si>
  <si>
    <t>09,45 2021.02.01</t>
  </si>
  <si>
    <t>14,05 2021.02.01</t>
  </si>
  <si>
    <t>4,333</t>
  </si>
  <si>
    <t>ТП-70 Ф " Ул. Кирпичная"</t>
  </si>
  <si>
    <t>09,30 2021.02.05</t>
  </si>
  <si>
    <t>16,25 2021.02.05</t>
  </si>
  <si>
    <t>09,45 2021.02.08</t>
  </si>
  <si>
    <t>11,30 2021.02.08</t>
  </si>
  <si>
    <t>1,75</t>
  </si>
  <si>
    <t>09,05 2021.02.10</t>
  </si>
  <si>
    <t>14,25 2021.02.10</t>
  </si>
  <si>
    <t>09,45 2021.02.16</t>
  </si>
  <si>
    <t>13,15 2021.02.16</t>
  </si>
  <si>
    <t>09,35 2021.02.17</t>
  </si>
  <si>
    <t>15,30 2021.02.17</t>
  </si>
  <si>
    <t>09,00 2021.02.18</t>
  </si>
  <si>
    <t>11,05 2021.02.18</t>
  </si>
  <si>
    <t>08,55 2021.02.19</t>
  </si>
  <si>
    <t>15,30 2021.02.19</t>
  </si>
  <si>
    <t>09,20 2021.02.20</t>
  </si>
  <si>
    <t>13,50 2021.02.20</t>
  </si>
  <si>
    <t>09,15 2021.02.24</t>
  </si>
  <si>
    <t>16,05 2021.02.24</t>
  </si>
  <si>
    <t>09,35 2021.02.25</t>
  </si>
  <si>
    <t>15,55 2021.02.25</t>
  </si>
  <si>
    <t>04,00 2021.02.26</t>
  </si>
  <si>
    <t>10,06 2021.02.26</t>
  </si>
  <si>
    <t>09,55 2021.02.26</t>
  </si>
  <si>
    <t>16,45 2021.02.26</t>
  </si>
  <si>
    <t>ТП-1"ЛДК" Ф " Рабочая"</t>
  </si>
  <si>
    <t>09,05 2021.03.01</t>
  </si>
  <si>
    <t>16,00 2021.03.01</t>
  </si>
  <si>
    <t>08,55 2021.03.02</t>
  </si>
  <si>
    <t>10,00 2021.03.02</t>
  </si>
  <si>
    <t>10,10 2021.03.02</t>
  </si>
  <si>
    <t>16,10 2021.03.02</t>
  </si>
  <si>
    <t>ТП-47 Ф " Солнечная"</t>
  </si>
  <si>
    <t>13,20 2021.03.03</t>
  </si>
  <si>
    <t>15,55 2021.03.03</t>
  </si>
  <si>
    <t>10,15 2021.03.04</t>
  </si>
  <si>
    <t>16,15 2021.03.04</t>
  </si>
  <si>
    <t>13,30 2021.03.15</t>
  </si>
  <si>
    <t>16,45 2021.03.15</t>
  </si>
  <si>
    <t>10,10 2021.03.16</t>
  </si>
  <si>
    <t>14,50 2021.03.16</t>
  </si>
  <si>
    <t>09,35 2021.03.17</t>
  </si>
  <si>
    <t>16,45 2021.03.17</t>
  </si>
  <si>
    <t>09,00 2021.03.22</t>
  </si>
  <si>
    <t>16,40 2021.03.22</t>
  </si>
  <si>
    <t>09,20 2021.03.23</t>
  </si>
  <si>
    <t>17,25 2021.03.23</t>
  </si>
  <si>
    <t>09,00 2021.03.24</t>
  </si>
  <si>
    <t>16,40 2021.03.24</t>
  </si>
  <si>
    <t>06,00 2021.03.25</t>
  </si>
  <si>
    <t>11,06 2021.03.25</t>
  </si>
  <si>
    <t>09,40 2021.03.26</t>
  </si>
  <si>
    <t>16,30 2021.03.26</t>
  </si>
  <si>
    <t>09,30 2021.04.05</t>
  </si>
  <si>
    <t>16,15 2021.04.05</t>
  </si>
  <si>
    <t>6,75</t>
  </si>
  <si>
    <t>ТП-47 Ф "Фанерная"</t>
  </si>
  <si>
    <t>09,50 2021.04.08</t>
  </si>
  <si>
    <t>16,30 2021.04.08</t>
  </si>
  <si>
    <t>09,10 2021.04.12</t>
  </si>
  <si>
    <t>16,00 2021.04.12</t>
  </si>
  <si>
    <t>13,30 2021.04.13</t>
  </si>
  <si>
    <t>16,10 2021.04.13</t>
  </si>
  <si>
    <t>14,15 2021.04.14</t>
  </si>
  <si>
    <t>16,10 2021.04.14</t>
  </si>
  <si>
    <t>10,25 2021.04.19</t>
  </si>
  <si>
    <t>16,35 2021.04.19</t>
  </si>
  <si>
    <t>09,25 2021.04.22</t>
  </si>
  <si>
    <t>16,10 2021.04.22</t>
  </si>
  <si>
    <t>Фидер 2 ПС "Иман"</t>
  </si>
  <si>
    <t>01,13 2021.04.23</t>
  </si>
  <si>
    <t>11,04 2021.04.23</t>
  </si>
  <si>
    <t>09,40 2021.04.27</t>
  </si>
  <si>
    <t>14,55 2021.04.27</t>
  </si>
  <si>
    <t>09,00 2021.04.29</t>
  </si>
  <si>
    <t>17,30 2021.04.29</t>
  </si>
  <si>
    <t>ТП-47 Ф " Фанерная"</t>
  </si>
  <si>
    <t>09,40 2021.05.11</t>
  </si>
  <si>
    <t>16,45 2021.05.11</t>
  </si>
  <si>
    <t>7,083</t>
  </si>
  <si>
    <t>09,15 2021.05.12</t>
  </si>
  <si>
    <t>16,35 2021.05.12</t>
  </si>
  <si>
    <t>09,15 2021.05.13</t>
  </si>
  <si>
    <t>16,30 2021.05.13</t>
  </si>
  <si>
    <t>7,25</t>
  </si>
  <si>
    <t>09,15 2021.05.17</t>
  </si>
  <si>
    <t>16,25 2021.05.17</t>
  </si>
  <si>
    <t>09,15 2021.05.19</t>
  </si>
  <si>
    <t>11,35 2021.05.19</t>
  </si>
  <si>
    <t>ТП-8 Ф "Дальняя"</t>
  </si>
  <si>
    <t>09,05 2021.06.01</t>
  </si>
  <si>
    <t>12,00 2021.06.01</t>
  </si>
  <si>
    <t>2,92</t>
  </si>
  <si>
    <t>09,15 2021.06.12</t>
  </si>
  <si>
    <t>16,35 2021.06.12</t>
  </si>
  <si>
    <t>ТП-53 Ф "Почтовая"</t>
  </si>
  <si>
    <t>09,30 2021.06.20</t>
  </si>
  <si>
    <t>13,30 2021.06.20</t>
  </si>
  <si>
    <t>ТП-16 Ф "Шевчука"</t>
  </si>
  <si>
    <t>09,00 2021.06.22</t>
  </si>
  <si>
    <t>10,30 2021.06.22</t>
  </si>
  <si>
    <t>05,25 2021.06.24</t>
  </si>
  <si>
    <t>08,55 2021.06.24</t>
  </si>
  <si>
    <t>ТП-67 Ф "Пер. Рыбозаводской"</t>
  </si>
  <si>
    <t>09,20 2021.06.24</t>
  </si>
  <si>
    <t>11,30 2021.06.24</t>
  </si>
  <si>
    <t>09,57 2021.06.24</t>
  </si>
  <si>
    <t>11,00 2021.06.24</t>
  </si>
  <si>
    <t>ТП-5 "ЛДК" Ф "Пригородная"</t>
  </si>
  <si>
    <t>09,10 2021.07.01</t>
  </si>
  <si>
    <t>15,40 2021.07.01</t>
  </si>
  <si>
    <t>09,15 2021.07.03</t>
  </si>
  <si>
    <t>16,45 2021.07.03</t>
  </si>
  <si>
    <t>09,10 2021.07.06</t>
  </si>
  <si>
    <t>16,10 2021.07.06</t>
  </si>
  <si>
    <t>08,45 2021.07.07</t>
  </si>
  <si>
    <t>11,55 2021.07.07</t>
  </si>
  <si>
    <t>09,45 2021.07.09</t>
  </si>
  <si>
    <t>16,30 2021.07.09</t>
  </si>
  <si>
    <t>08,45 2021.07.14</t>
  </si>
  <si>
    <t>14,45 2021.07.14</t>
  </si>
  <si>
    <t>08,50 2021.07.15</t>
  </si>
  <si>
    <t>15,45 2021.07.15</t>
  </si>
  <si>
    <t>08,55 2021.07.16</t>
  </si>
  <si>
    <t>16,20 2021.07.16</t>
  </si>
  <si>
    <t>ТП-113 Ф "Архаринская"</t>
  </si>
  <si>
    <t>08,50 2021.07.20</t>
  </si>
  <si>
    <t>11,50 2021.07.20</t>
  </si>
  <si>
    <t>05,45 2021.07.21</t>
  </si>
  <si>
    <t>11,21 2021.07.21</t>
  </si>
  <si>
    <t>ТП-110 Ф "Партизанская"</t>
  </si>
  <si>
    <t>08,50 2021.07.21</t>
  </si>
  <si>
    <t>11,30 2021.07.21</t>
  </si>
  <si>
    <t>10,35 2021.07.21</t>
  </si>
  <si>
    <t>14,51 2021.07.21</t>
  </si>
  <si>
    <t>ТП-88 Ф "Ворошилова"</t>
  </si>
  <si>
    <t>09,10 2021.07.22</t>
  </si>
  <si>
    <t>14,30 2021.07.22</t>
  </si>
  <si>
    <t>фидер №2 ПС "Новопокровка"</t>
  </si>
  <si>
    <t>13,05 2021.07.23</t>
  </si>
  <si>
    <t>18,15 2021.07.23</t>
  </si>
  <si>
    <t>08,55 2021.07.25</t>
  </si>
  <si>
    <t>14,05 2021.07.25</t>
  </si>
  <si>
    <t>ТП-64 Ф "Ленина-Партизанская"</t>
  </si>
  <si>
    <t>10,15 2021.07.26</t>
  </si>
  <si>
    <t>13,20 2021.07.26</t>
  </si>
  <si>
    <t>ТП-17 "Лазо" Ф "Ярошенко-магазины"</t>
  </si>
  <si>
    <t>13,55 2021.08.03</t>
  </si>
  <si>
    <t>15,45 2021.08.03</t>
  </si>
  <si>
    <t>1,833</t>
  </si>
  <si>
    <t>ТП 116  Ф "Краснофлотская"</t>
  </si>
  <si>
    <t>15,40 2021.08.10</t>
  </si>
  <si>
    <t>16,45 2021.08.10</t>
  </si>
  <si>
    <t>10,20 2021.08.11</t>
  </si>
  <si>
    <t>17,00 2021.08.11</t>
  </si>
  <si>
    <t>10,25 2021.08.12</t>
  </si>
  <si>
    <t>15,10 2021.08.12</t>
  </si>
  <si>
    <t>ТП-132 Ф "Южная-Западная"</t>
  </si>
  <si>
    <t>13,30 2021.08.16</t>
  </si>
  <si>
    <t>14,40 2021.08.16</t>
  </si>
  <si>
    <t>20,45 2021.08.26</t>
  </si>
  <si>
    <t>21,51 2021.08.26</t>
  </si>
  <si>
    <t>21,05 2021.08.30</t>
  </si>
  <si>
    <t>21,23 2021.08.30</t>
  </si>
  <si>
    <t>ТП-89 Ф"Уссурийская"</t>
  </si>
  <si>
    <t>08,50 2021.09.02</t>
  </si>
  <si>
    <t>17,00 2021.09.02</t>
  </si>
  <si>
    <t>8,166</t>
  </si>
  <si>
    <t>04,20 2021.09.03</t>
  </si>
  <si>
    <t>07,50 2021.09.03</t>
  </si>
  <si>
    <t>08,35 2021.09.03</t>
  </si>
  <si>
    <t>13,10 2021.09.03</t>
  </si>
  <si>
    <t>4,583</t>
  </si>
  <si>
    <t>08,35 2021.09.06</t>
  </si>
  <si>
    <t>16,25 2021.09.06</t>
  </si>
  <si>
    <t>7,833</t>
  </si>
  <si>
    <t>08,15 2021.09.07</t>
  </si>
  <si>
    <t>16,00 2021.09.07</t>
  </si>
  <si>
    <t>08,15 2021.09.08</t>
  </si>
  <si>
    <t>14,10 2021.09.08</t>
  </si>
  <si>
    <t>ТП-1 Ф"Рабочая"</t>
  </si>
  <si>
    <t>09,50 2021.09.13</t>
  </si>
  <si>
    <t>13,00 2021.09.13</t>
  </si>
  <si>
    <t>03,50 2021.09.15</t>
  </si>
  <si>
    <t>07,14 2021.09.15</t>
  </si>
  <si>
    <t>09,55 2021.09.15</t>
  </si>
  <si>
    <t>11,20 2021.09.15</t>
  </si>
  <si>
    <t>ТП-17 Ф"Ярошенко"</t>
  </si>
  <si>
    <t>09,25 2021.10.01</t>
  </si>
  <si>
    <t>13,45 2021.10.01</t>
  </si>
  <si>
    <t>09,15 2021.10.05</t>
  </si>
  <si>
    <t>11,15 2021.10.05</t>
  </si>
  <si>
    <t>10,30 2021.10.06</t>
  </si>
  <si>
    <t>16,25 2021.10.06</t>
  </si>
  <si>
    <t>5,916</t>
  </si>
  <si>
    <t>09,10 2021.10.07</t>
  </si>
  <si>
    <t>09,50 2021.10.07</t>
  </si>
  <si>
    <t>ТП-88 Ф"Полтавская"</t>
  </si>
  <si>
    <t>08,50 2021.10.08</t>
  </si>
  <si>
    <t>10,50 2021.10.08</t>
  </si>
  <si>
    <t>13,55 2021.10.14</t>
  </si>
  <si>
    <t>16,55 2021.10.14</t>
  </si>
  <si>
    <t>09,00 2021.10.15</t>
  </si>
  <si>
    <t>15,30 2021.10.15</t>
  </si>
  <si>
    <t>13,25 2021.10.21</t>
  </si>
  <si>
    <t>16,25 2021.10.21</t>
  </si>
  <si>
    <t>07,25 2021.10.27</t>
  </si>
  <si>
    <t>06,31 2021.10.28</t>
  </si>
  <si>
    <t>09,25 2021.10.28</t>
  </si>
  <si>
    <t>16,25 2021.10.28</t>
  </si>
  <si>
    <t>фидер № 6 ПС "Губерово"</t>
  </si>
  <si>
    <t>06,05 2021.10.29</t>
  </si>
  <si>
    <t>01,25 2021.10.30</t>
  </si>
  <si>
    <t>10,15 2021.11.01</t>
  </si>
  <si>
    <t>15,15 2021.11.01</t>
  </si>
  <si>
    <t>09,55 2021.11.02</t>
  </si>
  <si>
    <t>14,40 2021.11.02</t>
  </si>
  <si>
    <t>4,75</t>
  </si>
  <si>
    <t>09,05 2021.11.03</t>
  </si>
  <si>
    <t>15,35 2021.11.03</t>
  </si>
  <si>
    <t>09,40 2021.11.08</t>
  </si>
  <si>
    <t>16,10 2021.11.08</t>
  </si>
  <si>
    <t>09,40 2021.11.10</t>
  </si>
  <si>
    <t>16,40 2021.11.10</t>
  </si>
  <si>
    <t>09,05 2021.11.11</t>
  </si>
  <si>
    <t>16,15 2021.11.11</t>
  </si>
  <si>
    <t>09,25 2021.11.15</t>
  </si>
  <si>
    <t>16,25 2021.11.15</t>
  </si>
  <si>
    <t>09,30 2021.11.19</t>
  </si>
  <si>
    <t>15,30 2021.11.19</t>
  </si>
  <si>
    <t>08,50 2021.11.22</t>
  </si>
  <si>
    <t>15,50 2021.11.22</t>
  </si>
  <si>
    <t>09,20 2021.11.23</t>
  </si>
  <si>
    <t>16,10 2021.11.23</t>
  </si>
  <si>
    <t>Фидер № 1 ПС "ЛДК"</t>
  </si>
  <si>
    <t>11,20 2021.11.24</t>
  </si>
  <si>
    <t>10,44 2021.11.25</t>
  </si>
  <si>
    <t>08,50 2021.11.25</t>
  </si>
  <si>
    <t>16,10 2021.11.25</t>
  </si>
  <si>
    <t>09,05 2021.11.28</t>
  </si>
  <si>
    <t>16,05 2021.11.28</t>
  </si>
  <si>
    <t>10,30 2021.12.01</t>
  </si>
  <si>
    <t>12,30 2021.12.01</t>
  </si>
  <si>
    <t>10,00 2021.12.02</t>
  </si>
  <si>
    <t>16,55 2021.12.02</t>
  </si>
  <si>
    <t>13,30 2021.12.03</t>
  </si>
  <si>
    <t>16,05 2021.12.03</t>
  </si>
  <si>
    <t>2,583</t>
  </si>
  <si>
    <t>09,10 2021.12.06</t>
  </si>
  <si>
    <t>12,10 2021.12.06</t>
  </si>
  <si>
    <t>09,25 2021.12.07</t>
  </si>
  <si>
    <t>15,50 2021.12.07</t>
  </si>
  <si>
    <t>10,30 2021.12.09</t>
  </si>
  <si>
    <t>16,20 2021.12.09</t>
  </si>
  <si>
    <t>09,20 2021.12.10</t>
  </si>
  <si>
    <t>16,30 2021.12.10</t>
  </si>
  <si>
    <t>10,20 2021.12.16</t>
  </si>
  <si>
    <t>14,30 2021.12.16</t>
  </si>
  <si>
    <t>10,15 2021.12.17</t>
  </si>
  <si>
    <t>15,30 2021.12.17</t>
  </si>
  <si>
    <t>09,25 2021.12.20</t>
  </si>
  <si>
    <t>16,25 2021.12.20</t>
  </si>
  <si>
    <t>09,55 2021.12.21</t>
  </si>
  <si>
    <t>11,15 2021.12.21</t>
  </si>
  <si>
    <t>06,50 2021.12.27</t>
  </si>
  <si>
    <t>03,50 2021.12.28</t>
  </si>
  <si>
    <t xml:space="preserve">        Форма 1.4. Расчет показателя уровня надежности оказываемых</t>
  </si>
  <si>
    <t xml:space="preserve">          услуг для организации по управлению единой национальной</t>
  </si>
  <si>
    <t xml:space="preserve">            (общероссийской) электрической сетью, долгосрочный</t>
  </si>
  <si>
    <t xml:space="preserve">                  период регулирования которой начинается</t>
  </si>
  <si>
    <t xml:space="preserve">                                с 2018 года</t>
  </si>
  <si>
    <t xml:space="preserve">                     Наименование сетевой организации</t>
  </si>
  <si>
    <r>
      <t>Объем недоотпущенной электроэнергии (П</t>
    </r>
    <r>
      <rPr>
        <vertAlign val="subscript"/>
        <sz val="10"/>
        <color theme="1"/>
        <rFont val="Arial"/>
        <family val="2"/>
        <charset val="204"/>
      </rPr>
      <t>енэс</t>
    </r>
    <r>
      <rPr>
        <sz val="10"/>
        <color theme="1"/>
        <rFont val="Arial"/>
        <family val="2"/>
        <charset val="204"/>
      </rPr>
      <t>), МВт * час</t>
    </r>
  </si>
  <si>
    <r>
      <t xml:space="preserve">Сумма произведений по </t>
    </r>
    <r>
      <rPr>
        <sz val="10"/>
        <color rgb="FF0000FF"/>
        <rFont val="Arial"/>
        <family val="2"/>
        <charset val="204"/>
      </rPr>
      <t>столбцу 9</t>
    </r>
    <r>
      <rPr>
        <sz val="10"/>
        <color theme="1"/>
        <rFont val="Arial"/>
        <family val="2"/>
        <charset val="204"/>
      </rPr>
      <t xml:space="preserve"> и </t>
    </r>
    <r>
      <rPr>
        <sz val="10"/>
        <color rgb="FF0000FF"/>
        <rFont val="Arial"/>
        <family val="2"/>
        <charset val="204"/>
      </rPr>
      <t>столбцу 22</t>
    </r>
    <r>
      <rPr>
        <sz val="10"/>
        <color theme="1"/>
        <rFont val="Arial"/>
        <family val="2"/>
        <charset val="204"/>
      </rPr>
      <t xml:space="preserve"> формы 8.1</t>
    </r>
  </si>
  <si>
    <r>
      <t xml:space="preserve">При этом учитываются только события, по которым значения в </t>
    </r>
    <r>
      <rPr>
        <sz val="10"/>
        <color rgb="FF0000FF"/>
        <rFont val="Arial"/>
        <family val="2"/>
        <charset val="204"/>
      </rPr>
      <t>столбце 8</t>
    </r>
    <r>
      <rPr>
        <sz val="10"/>
        <color theme="1"/>
        <rFont val="Arial"/>
        <family val="2"/>
        <charset val="204"/>
      </rPr>
      <t xml:space="preserve"> равны "В", а в </t>
    </r>
    <r>
      <rPr>
        <sz val="10"/>
        <color rgb="FF0000FF"/>
        <rFont val="Arial"/>
        <family val="2"/>
        <charset val="204"/>
      </rPr>
      <t>столбце 27</t>
    </r>
    <r>
      <rPr>
        <sz val="10"/>
        <color theme="1"/>
        <rFont val="Arial"/>
        <family val="2"/>
        <charset val="204"/>
      </rPr>
      <t xml:space="preserve"> равны "1"</t>
    </r>
  </si>
  <si>
    <t>(столбец 9 * столбец 22).</t>
  </si>
  <si>
    <t>Экономист</t>
  </si>
  <si>
    <t>А.В.Верещака</t>
  </si>
  <si>
    <t xml:space="preserve">Форма 3.2. Отчетные данные для расчета значения
         показателя качества исполнения договоров об осуществлении
             технологического присоединения заявителей к сети,
                              в период _2021_
    _Дальневосточная энергосетевая компания__
         Наименование сетевой организации (подразделения/филиала)
</t>
  </si>
  <si>
    <t>Экономист                                                                                                                                                                                   А.В.Верещака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</si>
</sst>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0"/>
  </numFmts>
  <fonts count="35" x14ac:knownFonts="1">
    <font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rgb="FF000000"/>
      <name val="Century Gothic"/>
      <family val="2"/>
      <charset val="204"/>
    </font>
    <font>
      <sz val="14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i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8"/>
      <color rgb="FF000000"/>
      <name val="Arial Narrow"/>
      <family val="2"/>
      <charset val="204"/>
    </font>
    <font>
      <vertAlign val="subscript"/>
      <sz val="11"/>
      <color rgb="FF000000"/>
      <name val="Arial Narrow"/>
      <family val="2"/>
      <charset val="204"/>
    </font>
    <font>
      <i/>
      <u/>
      <sz val="10"/>
      <color rgb="FF000000"/>
      <name val="Calibri"/>
      <family val="2"/>
      <charset val="204"/>
    </font>
    <font>
      <i/>
      <u/>
      <sz val="10"/>
      <color rgb="FF000000"/>
      <name val="Arial Narrow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color rgb="FF000000"/>
      <name val="Calibri"/>
    </font>
    <font>
      <sz val="11"/>
      <color rgb="FF000000"/>
      <name val="Times New Roman"/>
    </font>
    <font>
      <vertAlign val="superscript"/>
      <sz val="11"/>
      <color rgb="FF000000"/>
      <name val="Times New Roman"/>
    </font>
    <font>
      <sz val="11"/>
      <color rgb="FF000000"/>
      <name val="Arial Narrow"/>
    </font>
    <font>
      <sz val="12"/>
      <color rgb="FF000000"/>
      <name val="Calibri"/>
      <family val="2"/>
      <charset val="204"/>
    </font>
    <font>
      <sz val="10"/>
      <color theme="1"/>
      <name val="Courier New"/>
      <family val="3"/>
      <charset val="204"/>
    </font>
    <font>
      <sz val="10"/>
      <color theme="1"/>
      <name val="Arial"/>
      <family val="2"/>
      <charset val="204"/>
    </font>
    <font>
      <vertAlign val="subscript"/>
      <sz val="10"/>
      <color theme="1"/>
      <name val="Arial"/>
      <family val="2"/>
      <charset val="204"/>
    </font>
    <font>
      <sz val="10"/>
      <color rgb="FF0000FF"/>
      <name val="Arial"/>
      <family val="2"/>
      <charset val="204"/>
    </font>
    <font>
      <sz val="12"/>
      <color rgb="FF00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  <xf numFmtId="0" fontId="8" fillId="0" borderId="0"/>
    <xf numFmtId="0" fontId="10" fillId="0" borderId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0" fontId="25" fillId="0" borderId="0"/>
  </cellStyleXfs>
  <cellXfs count="143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horizontal="justify" vertical="top"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9" fillId="0" borderId="0" xfId="4" applyFont="1" applyAlignment="1">
      <alignment vertical="top" wrapText="1"/>
    </xf>
    <xf numFmtId="0" fontId="9" fillId="0" borderId="0" xfId="4" applyFont="1"/>
    <xf numFmtId="0" fontId="9" fillId="0" borderId="0" xfId="4" applyFont="1" applyAlignment="1">
      <alignment vertical="center" wrapText="1"/>
    </xf>
    <xf numFmtId="0" fontId="9" fillId="0" borderId="0" xfId="4" applyFont="1" applyAlignment="1">
      <alignment horizontal="center" vertical="center" wrapText="1"/>
    </xf>
    <xf numFmtId="0" fontId="9" fillId="0" borderId="9" xfId="4" applyFont="1" applyBorder="1" applyAlignment="1">
      <alignment vertical="center" wrapText="1"/>
    </xf>
    <xf numFmtId="0" fontId="9" fillId="0" borderId="9" xfId="4" applyFont="1" applyBorder="1" applyAlignment="1">
      <alignment horizontal="right" vertical="center" wrapText="1"/>
    </xf>
    <xf numFmtId="0" fontId="9" fillId="0" borderId="0" xfId="4" applyFont="1" applyAlignment="1">
      <alignment horizontal="right" vertical="center" wrapText="1"/>
    </xf>
    <xf numFmtId="0" fontId="8" fillId="0" borderId="0" xfId="4"/>
    <xf numFmtId="0" fontId="0" fillId="0" borderId="3" xfId="0" applyBorder="1" applyAlignment="1">
      <alignment horizontal="center" vertical="top" wrapText="1"/>
    </xf>
    <xf numFmtId="0" fontId="3" fillId="0" borderId="4" xfId="1" applyFont="1" applyBorder="1" applyAlignment="1" applyProtection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3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12" fillId="0" borderId="0" xfId="0" applyFont="1"/>
    <xf numFmtId="0" fontId="7" fillId="0" borderId="27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3" fontId="7" fillId="0" borderId="29" xfId="3" applyNumberFormat="1" applyFont="1" applyBorder="1" applyAlignment="1">
      <alignment horizontal="center" vertical="center"/>
    </xf>
    <xf numFmtId="1" fontId="7" fillId="0" borderId="28" xfId="3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9" fillId="0" borderId="0" xfId="4" applyFont="1" applyAlignment="1">
      <alignment horizontal="center" vertical="top" wrapText="1"/>
    </xf>
    <xf numFmtId="0" fontId="9" fillId="0" borderId="9" xfId="4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7" fillId="0" borderId="27" xfId="3" applyNumberFormat="1" applyFont="1" applyFill="1" applyBorder="1" applyAlignment="1">
      <alignment horizontal="center" vertical="center"/>
    </xf>
    <xf numFmtId="0" fontId="25" fillId="0" borderId="0" xfId="9"/>
    <xf numFmtId="0" fontId="25" fillId="0" borderId="0" xfId="9" applyAlignment="1">
      <alignment vertical="center"/>
    </xf>
    <xf numFmtId="0" fontId="25" fillId="0" borderId="0" xfId="9" applyAlignment="1">
      <alignment vertical="center" wrapText="1"/>
    </xf>
    <xf numFmtId="0" fontId="26" fillId="0" borderId="9" xfId="9" applyFont="1" applyBorder="1" applyAlignment="1">
      <alignment horizontal="center" vertical="center" wrapText="1"/>
    </xf>
    <xf numFmtId="0" fontId="26" fillId="0" borderId="9" xfId="9" applyFont="1" applyBorder="1" applyAlignment="1">
      <alignment vertical="center" wrapText="1"/>
    </xf>
    <xf numFmtId="16" fontId="26" fillId="0" borderId="9" xfId="9" applyNumberFormat="1" applyFont="1" applyBorder="1" applyAlignment="1">
      <alignment horizontal="center" vertical="center" wrapText="1"/>
    </xf>
    <xf numFmtId="0" fontId="26" fillId="0" borderId="0" xfId="9" applyFont="1" applyAlignment="1">
      <alignment vertical="center"/>
    </xf>
    <xf numFmtId="0" fontId="28" fillId="0" borderId="0" xfId="9" applyFont="1"/>
    <xf numFmtId="0" fontId="28" fillId="0" borderId="0" xfId="9" applyFont="1" applyAlignment="1">
      <alignment horizontal="left" vertical="top"/>
    </xf>
    <xf numFmtId="0" fontId="26" fillId="0" borderId="0" xfId="9" applyFont="1" applyAlignment="1">
      <alignment horizontal="right" vertical="center"/>
    </xf>
    <xf numFmtId="0" fontId="0" fillId="0" borderId="7" xfId="0" applyBorder="1"/>
    <xf numFmtId="0" fontId="17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 applyProtection="1">
      <alignment vertical="top"/>
      <protection locked="0"/>
    </xf>
    <xf numFmtId="0" fontId="19" fillId="0" borderId="0" xfId="0" applyFont="1" applyAlignment="1">
      <alignment horizontal="center" vertical="top"/>
    </xf>
    <xf numFmtId="0" fontId="0" fillId="0" borderId="0" xfId="0" applyAlignment="1" applyProtection="1">
      <alignment horizontal="center" vertical="top"/>
      <protection locked="0"/>
    </xf>
    <xf numFmtId="0" fontId="20" fillId="0" borderId="22" xfId="0" applyFont="1" applyBorder="1" applyAlignment="1">
      <alignment vertical="top" wrapText="1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0" fillId="0" borderId="0" xfId="5"/>
    <xf numFmtId="0" fontId="17" fillId="0" borderId="0" xfId="5" applyFont="1"/>
    <xf numFmtId="0" fontId="17" fillId="0" borderId="0" xfId="5" applyFont="1" applyAlignment="1">
      <alignment horizontal="left" vertical="top"/>
    </xf>
    <xf numFmtId="0" fontId="17" fillId="0" borderId="0" xfId="5" applyFont="1" applyAlignment="1">
      <alignment horizontal="left" vertical="top" wrapText="1"/>
    </xf>
    <xf numFmtId="0" fontId="17" fillId="0" borderId="22" xfId="5" applyFont="1" applyBorder="1"/>
    <xf numFmtId="0" fontId="17" fillId="0" borderId="22" xfId="5" applyFont="1" applyBorder="1" applyAlignment="1">
      <alignment horizontal="left" vertical="top" wrapText="1"/>
    </xf>
    <xf numFmtId="16" fontId="17" fillId="0" borderId="22" xfId="5" applyNumberFormat="1" applyFont="1" applyBorder="1" applyAlignment="1">
      <alignment horizontal="left" vertical="top" wrapText="1"/>
    </xf>
    <xf numFmtId="0" fontId="17" fillId="0" borderId="22" xfId="5" applyFont="1" applyBorder="1" applyAlignment="1">
      <alignment horizontal="center" vertical="center"/>
    </xf>
    <xf numFmtId="0" fontId="17" fillId="0" borderId="22" xfId="5" applyFont="1" applyBorder="1" applyAlignment="1">
      <alignment horizontal="center" vertical="top" wrapText="1"/>
    </xf>
    <xf numFmtId="0" fontId="16" fillId="0" borderId="0" xfId="5" applyFont="1"/>
    <xf numFmtId="0" fontId="17" fillId="0" borderId="19" xfId="5" applyFont="1" applyBorder="1" applyAlignment="1">
      <alignment horizontal="left" vertical="top"/>
    </xf>
    <xf numFmtId="0" fontId="17" fillId="0" borderId="19" xfId="5" applyFont="1" applyBorder="1"/>
    <xf numFmtId="164" fontId="17" fillId="0" borderId="0" xfId="0" applyNumberFormat="1" applyFont="1" applyAlignment="1">
      <alignment horizontal="left" vertical="top" wrapText="1"/>
    </xf>
    <xf numFmtId="0" fontId="30" fillId="0" borderId="0" xfId="0" applyFont="1" applyAlignment="1">
      <alignment horizontal="justify" vertical="center"/>
    </xf>
    <xf numFmtId="0" fontId="31" fillId="0" borderId="0" xfId="0" applyFont="1" applyAlignment="1">
      <alignment horizontal="justify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1" xfId="0" applyFill="1" applyBorder="1" applyAlignment="1">
      <alignment horizontal="center" vertical="center" textRotation="90" wrapText="1"/>
    </xf>
    <xf numFmtId="0" fontId="9" fillId="0" borderId="9" xfId="4" applyFont="1" applyBorder="1" applyAlignment="1">
      <alignment horizontal="center" vertical="center" wrapText="1"/>
    </xf>
    <xf numFmtId="0" fontId="9" fillId="0" borderId="0" xfId="4" applyFont="1" applyAlignment="1">
      <alignment horizontal="center" vertical="top" wrapText="1"/>
    </xf>
    <xf numFmtId="0" fontId="9" fillId="0" borderId="7" xfId="4" applyFont="1" applyBorder="1" applyAlignment="1">
      <alignment horizontal="center"/>
    </xf>
    <xf numFmtId="0" fontId="9" fillId="0" borderId="8" xfId="4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6" fillId="0" borderId="0" xfId="9" applyFont="1" applyAlignment="1">
      <alignment horizontal="left" vertical="center" wrapText="1"/>
    </xf>
    <xf numFmtId="0" fontId="28" fillId="0" borderId="19" xfId="9" applyFont="1" applyBorder="1" applyAlignment="1">
      <alignment horizontal="center" vertical="center"/>
    </xf>
    <xf numFmtId="0" fontId="26" fillId="0" borderId="19" xfId="9" applyFont="1" applyBorder="1" applyAlignment="1">
      <alignment horizontal="center" vertical="center"/>
    </xf>
    <xf numFmtId="0" fontId="26" fillId="0" borderId="0" xfId="9" applyFont="1" applyAlignment="1">
      <alignment horizontal="center" vertical="center"/>
    </xf>
    <xf numFmtId="0" fontId="28" fillId="0" borderId="19" xfId="9" applyFont="1" applyBorder="1" applyAlignment="1">
      <alignment horizontal="left" vertical="top"/>
    </xf>
    <xf numFmtId="0" fontId="25" fillId="0" borderId="19" xfId="9" applyBorder="1"/>
    <xf numFmtId="0" fontId="29" fillId="0" borderId="0" xfId="9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0" fillId="0" borderId="13" xfId="0" applyBorder="1" applyAlignment="1">
      <alignment horizontal="center" vertical="center" textRotation="90" wrapText="1"/>
    </xf>
    <xf numFmtId="0" fontId="0" fillId="0" borderId="17" xfId="0" applyBorder="1" applyAlignment="1">
      <alignment horizontal="center" vertical="center" textRotation="90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textRotation="90" wrapText="1"/>
    </xf>
    <xf numFmtId="0" fontId="0" fillId="0" borderId="17" xfId="0" applyFill="1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textRotation="90" wrapText="1"/>
    </xf>
    <xf numFmtId="0" fontId="0" fillId="0" borderId="16" xfId="0" applyFill="1" applyBorder="1" applyAlignment="1">
      <alignment horizontal="center" vertical="center" textRotation="90" wrapText="1"/>
    </xf>
    <xf numFmtId="0" fontId="0" fillId="0" borderId="21" xfId="0" applyFill="1" applyBorder="1" applyAlignment="1">
      <alignment horizontal="center" vertical="center" textRotation="90" wrapText="1"/>
    </xf>
    <xf numFmtId="0" fontId="16" fillId="0" borderId="0" xfId="0" applyFont="1" applyAlignment="1">
      <alignment horizontal="left" vertical="top"/>
    </xf>
    <xf numFmtId="0" fontId="18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3" fillId="0" borderId="15" xfId="5" applyFont="1" applyBorder="1" applyAlignment="1">
      <alignment horizontal="center" vertical="center"/>
    </xf>
    <xf numFmtId="0" fontId="22" fillId="0" borderId="15" xfId="5" applyFont="1" applyBorder="1" applyAlignment="1">
      <alignment horizontal="center" vertical="center"/>
    </xf>
    <xf numFmtId="0" fontId="17" fillId="0" borderId="0" xfId="5" applyFont="1" applyAlignment="1">
      <alignment horizontal="left" vertical="top" wrapText="1"/>
    </xf>
    <xf numFmtId="0" fontId="10" fillId="0" borderId="0" xfId="5" applyAlignment="1">
      <alignment horizontal="left" vertical="top" wrapText="1"/>
    </xf>
    <xf numFmtId="0" fontId="10" fillId="0" borderId="0" xfId="5"/>
    <xf numFmtId="0" fontId="17" fillId="0" borderId="19" xfId="5" applyFont="1" applyBorder="1" applyAlignment="1">
      <alignment horizontal="center" vertical="center" wrapText="1"/>
    </xf>
    <xf numFmtId="0" fontId="10" fillId="0" borderId="19" xfId="5" applyBorder="1" applyAlignment="1">
      <alignment horizontal="left" vertical="top" wrapText="1"/>
    </xf>
    <xf numFmtId="0" fontId="31" fillId="0" borderId="5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5" xfId="0" applyFont="1" applyBorder="1" applyAlignment="1">
      <alignment vertical="center" wrapText="1"/>
    </xf>
    <xf numFmtId="0" fontId="31" fillId="0" borderId="31" xfId="0" applyFont="1" applyBorder="1" applyAlignment="1">
      <alignment vertical="center" wrapText="1"/>
    </xf>
    <xf numFmtId="0" fontId="31" fillId="0" borderId="3" xfId="0" applyFont="1" applyBorder="1" applyAlignment="1">
      <alignment vertical="center" wrapText="1"/>
    </xf>
    <xf numFmtId="0" fontId="34" fillId="0" borderId="0" xfId="4" applyFont="1" applyAlignment="1">
      <alignment horizontal="left"/>
    </xf>
  </cellXfs>
  <cellStyles count="10">
    <cellStyle name="Гиперссылка" xfId="1" builtinId="8"/>
    <cellStyle name="Обычный" xfId="0" builtinId="0"/>
    <cellStyle name="Обычный 2" xfId="2" xr:uid="{00000000-0005-0000-0000-000002000000}"/>
    <cellStyle name="Обычный 2 2" xfId="4" xr:uid="{45178859-BCDD-4FF8-ABE4-D303E35659F0}"/>
    <cellStyle name="Обычный 2 3" xfId="8" xr:uid="{3496A2E0-01F2-4454-B0DC-726E58B8E1D3}"/>
    <cellStyle name="Обычный 3" xfId="5" xr:uid="{A1C17BF3-7021-43E0-82CB-D000582E0819}"/>
    <cellStyle name="Обычный 3 2" xfId="6" xr:uid="{8764DBEA-0811-446E-9DD1-A76742B1DBFA}"/>
    <cellStyle name="Обычный 4" xfId="3" xr:uid="{A77268F9-80AC-4F22-832F-E3B78D5DA88B}"/>
    <cellStyle name="Обычный 5" xfId="9" xr:uid="{D59B0A27-8856-47FB-BF91-92A185D353F4}"/>
    <cellStyle name="Финансовый 2" xfId="7" xr:uid="{287F53B0-0FA1-43AC-BA81-0F1FF54D641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2</xdr:col>
      <xdr:colOff>295275</xdr:colOff>
      <xdr:row>10</xdr:row>
      <xdr:rowOff>257175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CA3AE866-AC27-4E78-9776-54BBB8804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620625"/>
          <a:ext cx="2952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5BF09-C187-45C3-AE9E-D2FDBD043AB6}">
  <sheetPr>
    <pageSetUpPr fitToPage="1"/>
  </sheetPr>
  <dimension ref="A3:J17"/>
  <sheetViews>
    <sheetView tabSelected="1" view="pageBreakPreview" zoomScale="60" zoomScaleNormal="80" workbookViewId="0">
      <selection activeCell="F22" sqref="F22"/>
    </sheetView>
  </sheetViews>
  <sheetFormatPr defaultRowHeight="18.75" x14ac:dyDescent="0.3"/>
  <cols>
    <col min="1" max="1" width="10.28515625" style="11" customWidth="1"/>
    <col min="2" max="2" width="12.140625" style="11" customWidth="1"/>
    <col min="3" max="3" width="80.7109375" style="11" customWidth="1"/>
    <col min="4" max="4" width="23.5703125" style="11" customWidth="1"/>
    <col min="5" max="9" width="12.140625" style="11" customWidth="1"/>
    <col min="10" max="10" width="10.28515625" style="11" customWidth="1"/>
    <col min="11" max="16384" width="9.140625" style="17"/>
  </cols>
  <sheetData>
    <row r="3" spans="2:9" ht="60" customHeight="1" x14ac:dyDescent="0.3">
      <c r="B3" s="79" t="s">
        <v>65</v>
      </c>
      <c r="C3" s="79"/>
      <c r="D3" s="79"/>
      <c r="E3" s="10"/>
      <c r="F3" s="10"/>
      <c r="G3" s="10"/>
      <c r="H3" s="10"/>
      <c r="I3" s="10"/>
    </row>
    <row r="4" spans="2:9" x14ac:dyDescent="0.3">
      <c r="B4" s="80" t="s">
        <v>124</v>
      </c>
      <c r="C4" s="80"/>
      <c r="D4" s="80"/>
    </row>
    <row r="5" spans="2:9" x14ac:dyDescent="0.3">
      <c r="B5" s="81" t="s">
        <v>67</v>
      </c>
      <c r="C5" s="81"/>
      <c r="D5" s="81"/>
      <c r="E5" s="10"/>
      <c r="F5" s="10"/>
      <c r="G5" s="10"/>
      <c r="H5" s="10"/>
      <c r="I5" s="10"/>
    </row>
    <row r="6" spans="2:9" x14ac:dyDescent="0.3">
      <c r="B6" s="31"/>
      <c r="C6" s="31"/>
      <c r="D6" s="31"/>
      <c r="E6" s="31"/>
      <c r="F6" s="31"/>
      <c r="G6" s="31"/>
      <c r="H6" s="31"/>
      <c r="I6" s="31"/>
    </row>
    <row r="7" spans="2:9" x14ac:dyDescent="0.3">
      <c r="B7" s="79" t="s">
        <v>125</v>
      </c>
      <c r="C7" s="79"/>
      <c r="D7" s="79"/>
      <c r="E7" s="31"/>
      <c r="F7" s="31"/>
      <c r="G7" s="31"/>
      <c r="H7" s="31"/>
      <c r="I7" s="31"/>
    </row>
    <row r="8" spans="2:9" x14ac:dyDescent="0.3">
      <c r="B8" s="31"/>
      <c r="C8" s="31"/>
      <c r="D8" s="31"/>
      <c r="E8" s="31"/>
      <c r="F8" s="31"/>
      <c r="G8" s="31"/>
      <c r="H8" s="31"/>
      <c r="I8" s="31"/>
    </row>
    <row r="9" spans="2:9" ht="26.25" customHeight="1" x14ac:dyDescent="0.3">
      <c r="B9" s="78" t="s">
        <v>0</v>
      </c>
      <c r="C9" s="78" t="s">
        <v>1</v>
      </c>
      <c r="D9" s="78" t="s">
        <v>68</v>
      </c>
      <c r="E9" s="12"/>
      <c r="F9" s="12"/>
      <c r="G9" s="12"/>
      <c r="H9" s="12"/>
      <c r="I9" s="12"/>
    </row>
    <row r="10" spans="2:9" ht="18.75" customHeight="1" x14ac:dyDescent="0.3">
      <c r="B10" s="78"/>
      <c r="C10" s="78"/>
      <c r="D10" s="78"/>
      <c r="E10" s="13"/>
      <c r="F10" s="13"/>
      <c r="G10" s="13"/>
      <c r="H10" s="13"/>
      <c r="I10" s="13"/>
    </row>
    <row r="11" spans="2:9" ht="51" customHeight="1" x14ac:dyDescent="0.3">
      <c r="B11" s="32">
        <v>1</v>
      </c>
      <c r="C11" s="14" t="s">
        <v>3</v>
      </c>
      <c r="D11" s="15">
        <v>4456</v>
      </c>
      <c r="E11" s="12"/>
      <c r="F11" s="12"/>
      <c r="G11" s="12"/>
      <c r="H11" s="12"/>
      <c r="I11" s="12"/>
    </row>
    <row r="12" spans="2:9" ht="51" customHeight="1" x14ac:dyDescent="0.3">
      <c r="B12" s="32">
        <v>2</v>
      </c>
      <c r="C12" s="14" t="s">
        <v>69</v>
      </c>
      <c r="D12" s="15">
        <v>3.3523800000000001</v>
      </c>
      <c r="E12" s="16"/>
      <c r="F12" s="16"/>
      <c r="G12" s="12"/>
      <c r="H12" s="12"/>
      <c r="I12" s="12"/>
    </row>
    <row r="13" spans="2:9" ht="51" customHeight="1" x14ac:dyDescent="0.3">
      <c r="B13" s="32">
        <v>3</v>
      </c>
      <c r="C13" s="14" t="s">
        <v>70</v>
      </c>
      <c r="D13" s="15">
        <v>0.70826</v>
      </c>
      <c r="E13" s="12"/>
      <c r="F13" s="12"/>
      <c r="G13" s="12"/>
      <c r="H13" s="12"/>
      <c r="I13" s="12"/>
    </row>
    <row r="17" spans="2:4" x14ac:dyDescent="0.3">
      <c r="B17" s="142" t="s">
        <v>438</v>
      </c>
      <c r="C17" s="142"/>
      <c r="D17" s="142"/>
    </row>
  </sheetData>
  <sheetProtection formatCells="0" formatColumns="0" formatRows="0" insertColumns="0" insertRows="0" insertHyperlinks="0" deleteColumns="0" deleteRows="0" selectLockedCells="1" sort="0" autoFilter="0" pivotTables="0"/>
  <mergeCells count="8">
    <mergeCell ref="B17:D17"/>
    <mergeCell ref="B9:B10"/>
    <mergeCell ref="C9:C10"/>
    <mergeCell ref="D9:D10"/>
    <mergeCell ref="B3:D3"/>
    <mergeCell ref="B4:D4"/>
    <mergeCell ref="B5:D5"/>
    <mergeCell ref="B7:D7"/>
  </mergeCells>
  <pageMargins left="0.15" right="0.15" top="0.6" bottom="0.02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5"/>
  <sheetViews>
    <sheetView view="pageBreakPreview" topLeftCell="A4" zoomScale="60" zoomScaleNormal="100" workbookViewId="0">
      <selection activeCell="G9" sqref="G9"/>
    </sheetView>
  </sheetViews>
  <sheetFormatPr defaultRowHeight="15" x14ac:dyDescent="0.25"/>
  <cols>
    <col min="1" max="1" width="45.140625" customWidth="1"/>
    <col min="2" max="2" width="17.5703125" customWidth="1"/>
    <col min="3" max="3" width="21.7109375" customWidth="1"/>
    <col min="4" max="5" width="11.85546875" customWidth="1"/>
    <col min="6" max="7" width="11.42578125" customWidth="1"/>
    <col min="8" max="8" width="11.5703125" bestFit="1" customWidth="1"/>
    <col min="9" max="9" width="11.5703125" customWidth="1"/>
  </cols>
  <sheetData>
    <row r="2" spans="1:11" ht="15" customHeight="1" x14ac:dyDescent="0.25">
      <c r="A2" s="82" t="s">
        <v>121</v>
      </c>
      <c r="B2" s="82"/>
      <c r="C2" s="82"/>
      <c r="D2" s="82"/>
      <c r="E2" s="82"/>
      <c r="F2" s="82"/>
      <c r="G2" s="82"/>
      <c r="H2" s="82"/>
      <c r="I2" s="82"/>
    </row>
    <row r="3" spans="1:11" ht="135.75" customHeight="1" x14ac:dyDescent="0.25">
      <c r="A3" s="82"/>
      <c r="B3" s="82"/>
      <c r="C3" s="82"/>
      <c r="D3" s="82"/>
      <c r="E3" s="82"/>
      <c r="F3" s="82"/>
      <c r="G3" s="82"/>
      <c r="H3" s="82"/>
      <c r="I3" s="82"/>
    </row>
    <row r="5" spans="1:11" ht="15.75" thickBot="1" x14ac:dyDescent="0.3"/>
    <row r="6" spans="1:11" ht="119.25" customHeight="1" thickBot="1" x14ac:dyDescent="0.3">
      <c r="A6" s="84" t="s">
        <v>37</v>
      </c>
      <c r="B6" s="86" t="s">
        <v>62</v>
      </c>
      <c r="C6" s="88" t="s">
        <v>38</v>
      </c>
      <c r="D6" s="91" t="s">
        <v>39</v>
      </c>
      <c r="E6" s="92"/>
      <c r="F6" s="92"/>
      <c r="G6" s="92"/>
      <c r="H6" s="92"/>
      <c r="I6" s="93"/>
    </row>
    <row r="7" spans="1:11" ht="15.75" thickBot="1" x14ac:dyDescent="0.3">
      <c r="A7" s="85"/>
      <c r="B7" s="87"/>
      <c r="C7" s="85"/>
      <c r="D7" s="89">
        <v>2019</v>
      </c>
      <c r="E7" s="90"/>
      <c r="F7" s="89">
        <v>2020</v>
      </c>
      <c r="G7" s="90"/>
      <c r="H7" s="91">
        <v>2021</v>
      </c>
      <c r="I7" s="93"/>
    </row>
    <row r="8" spans="1:11" ht="15.75" thickBot="1" x14ac:dyDescent="0.3">
      <c r="A8" s="18"/>
      <c r="B8" s="19"/>
      <c r="C8" s="20"/>
      <c r="D8" s="23" t="s">
        <v>104</v>
      </c>
      <c r="E8" s="24" t="s">
        <v>105</v>
      </c>
      <c r="F8" s="5" t="s">
        <v>104</v>
      </c>
      <c r="G8" s="5" t="s">
        <v>105</v>
      </c>
      <c r="H8" s="33"/>
      <c r="I8" s="33"/>
    </row>
    <row r="9" spans="1:11" ht="52.5" customHeight="1" thickBot="1" x14ac:dyDescent="0.3">
      <c r="A9" s="6" t="s">
        <v>40</v>
      </c>
      <c r="B9" s="4"/>
      <c r="C9" s="6" t="s">
        <v>61</v>
      </c>
      <c r="D9" s="8">
        <v>5.8507600000000002</v>
      </c>
      <c r="E9" s="9">
        <v>5.1029014811490105</v>
      </c>
      <c r="F9" s="9">
        <v>4.7415700000000003</v>
      </c>
      <c r="G9" s="9">
        <v>4.6350785457809698</v>
      </c>
      <c r="H9" s="34">
        <v>3.84266</v>
      </c>
      <c r="I9" s="34">
        <v>3.3523800000000001</v>
      </c>
    </row>
    <row r="10" spans="1:11" ht="54" customHeight="1" thickBot="1" x14ac:dyDescent="0.3">
      <c r="A10" s="6" t="s">
        <v>41</v>
      </c>
      <c r="B10" s="4"/>
      <c r="C10" s="6" t="s">
        <v>59</v>
      </c>
      <c r="D10" s="8">
        <v>1.0079499999999999</v>
      </c>
      <c r="E10" s="9">
        <v>0.88128366247755874</v>
      </c>
      <c r="F10" s="9">
        <v>0.84560000000000002</v>
      </c>
      <c r="G10" s="9">
        <v>0.81216337522441617</v>
      </c>
      <c r="H10" s="9">
        <v>0.70940000000000003</v>
      </c>
      <c r="I10" s="34">
        <v>0.70826</v>
      </c>
      <c r="J10" s="25"/>
      <c r="K10" s="25"/>
    </row>
    <row r="11" spans="1:11" ht="59.25" customHeight="1" thickBot="1" x14ac:dyDescent="0.3">
      <c r="A11" s="6" t="s">
        <v>42</v>
      </c>
      <c r="B11" s="4"/>
      <c r="C11" s="6" t="s">
        <v>60</v>
      </c>
      <c r="D11" s="8">
        <v>1</v>
      </c>
      <c r="E11" s="21">
        <v>1</v>
      </c>
      <c r="F11" s="8">
        <v>1</v>
      </c>
      <c r="G11" s="8">
        <v>1</v>
      </c>
      <c r="H11" s="8">
        <v>1</v>
      </c>
      <c r="I11" s="35">
        <v>1</v>
      </c>
    </row>
    <row r="14" spans="1:11" ht="24" customHeight="1" x14ac:dyDescent="0.3">
      <c r="A14" s="94" t="s">
        <v>120</v>
      </c>
      <c r="B14" s="94"/>
      <c r="C14" s="94"/>
      <c r="D14" s="94"/>
      <c r="E14" s="94"/>
      <c r="F14" s="94"/>
      <c r="G14" s="94"/>
      <c r="H14" s="94"/>
      <c r="I14" s="94"/>
    </row>
    <row r="15" spans="1:11" x14ac:dyDescent="0.25">
      <c r="A15" s="83"/>
      <c r="B15" s="83"/>
      <c r="C15" s="83"/>
      <c r="D15" s="83"/>
      <c r="E15" s="83"/>
      <c r="F15" s="83"/>
      <c r="G15" s="83"/>
      <c r="H15" s="83"/>
      <c r="I15" s="30"/>
    </row>
  </sheetData>
  <mergeCells count="10">
    <mergeCell ref="A2:I3"/>
    <mergeCell ref="A15:H15"/>
    <mergeCell ref="A6:A7"/>
    <mergeCell ref="B6:B7"/>
    <mergeCell ref="C6:C7"/>
    <mergeCell ref="D7:E7"/>
    <mergeCell ref="F7:G7"/>
    <mergeCell ref="D6:I6"/>
    <mergeCell ref="H7:I7"/>
    <mergeCell ref="A14:I14"/>
  </mergeCells>
  <phoneticPr fontId="13" type="noConversion"/>
  <pageMargins left="0.11811023622047245" right="0.11811023622047245" top="0.74803149606299213" bottom="0.74803149606299213" header="0.31496062992125984" footer="0.31496062992125984"/>
  <pageSetup paperSize="9" scale="6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F6DD4-A4EC-4443-A4CE-B4B0924579CD}">
  <sheetPr>
    <pageSetUpPr fitToPage="1"/>
  </sheetPr>
  <dimension ref="B2:E19"/>
  <sheetViews>
    <sheetView view="pageBreakPreview" zoomScale="60" zoomScaleNormal="100" workbookViewId="0">
      <selection activeCell="C7" sqref="C7"/>
    </sheetView>
  </sheetViews>
  <sheetFormatPr defaultRowHeight="15" x14ac:dyDescent="0.25"/>
  <cols>
    <col min="1" max="1" width="9.140625" style="37" customWidth="1"/>
    <col min="2" max="2" width="6.28515625" style="37" customWidth="1"/>
    <col min="3" max="3" width="52.42578125" style="37" customWidth="1"/>
    <col min="4" max="4" width="24.28515625" style="37" customWidth="1"/>
    <col min="5" max="5" width="28.140625" style="37" customWidth="1"/>
    <col min="6" max="6" width="9.140625" style="37" customWidth="1"/>
    <col min="7" max="16384" width="9.140625" style="37"/>
  </cols>
  <sheetData>
    <row r="2" spans="2:5" x14ac:dyDescent="0.25">
      <c r="E2" s="46"/>
    </row>
    <row r="3" spans="2:5" ht="27.75" customHeight="1" x14ac:dyDescent="0.25">
      <c r="B3" s="95" t="s">
        <v>131</v>
      </c>
      <c r="C3" s="95"/>
      <c r="D3" s="95"/>
      <c r="E3" s="95"/>
    </row>
    <row r="4" spans="2:5" ht="15.75" customHeight="1" thickBot="1" x14ac:dyDescent="0.3">
      <c r="B4" s="96" t="s">
        <v>124</v>
      </c>
      <c r="C4" s="97"/>
      <c r="D4" s="97"/>
      <c r="E4" s="97"/>
    </row>
    <row r="5" spans="2:5" x14ac:dyDescent="0.25">
      <c r="B5" s="98" t="s">
        <v>103</v>
      </c>
      <c r="C5" s="98"/>
      <c r="D5" s="98"/>
      <c r="E5" s="98"/>
    </row>
    <row r="6" spans="2:5" ht="17.25" customHeight="1" thickBot="1" x14ac:dyDescent="0.35">
      <c r="B6" s="45" t="s">
        <v>94</v>
      </c>
      <c r="C6" s="99">
        <v>2021</v>
      </c>
      <c r="D6" s="100"/>
      <c r="E6" s="44" t="s">
        <v>95</v>
      </c>
    </row>
    <row r="7" spans="2:5" x14ac:dyDescent="0.25">
      <c r="B7" s="43"/>
    </row>
    <row r="8" spans="2:5" ht="75" customHeight="1" x14ac:dyDescent="0.25">
      <c r="B8" s="40" t="s">
        <v>64</v>
      </c>
      <c r="C8" s="41" t="s">
        <v>63</v>
      </c>
      <c r="D8" s="40" t="s">
        <v>43</v>
      </c>
      <c r="E8" s="40" t="s">
        <v>44</v>
      </c>
    </row>
    <row r="9" spans="2:5" ht="30" customHeight="1" x14ac:dyDescent="0.25">
      <c r="B9" s="40">
        <v>1</v>
      </c>
      <c r="C9" s="41" t="s">
        <v>130</v>
      </c>
      <c r="D9" s="40">
        <v>734.03499999999997</v>
      </c>
      <c r="E9" s="40"/>
    </row>
    <row r="10" spans="2:5" ht="30" customHeight="1" x14ac:dyDescent="0.25">
      <c r="B10" s="42" t="s">
        <v>129</v>
      </c>
      <c r="C10" s="41" t="s">
        <v>45</v>
      </c>
      <c r="D10" s="40">
        <v>174.13800000000001</v>
      </c>
      <c r="E10" s="40"/>
    </row>
    <row r="11" spans="2:5" ht="45" customHeight="1" x14ac:dyDescent="0.25">
      <c r="B11" s="40">
        <v>2</v>
      </c>
      <c r="C11" s="41" t="s">
        <v>46</v>
      </c>
      <c r="D11" s="40">
        <v>23.72</v>
      </c>
      <c r="E11" s="40"/>
    </row>
    <row r="12" spans="2:5" x14ac:dyDescent="0.25">
      <c r="B12" s="40">
        <v>3</v>
      </c>
      <c r="C12" s="41" t="s">
        <v>47</v>
      </c>
      <c r="D12" s="40">
        <v>4456</v>
      </c>
      <c r="E12" s="40"/>
    </row>
    <row r="13" spans="2:5" x14ac:dyDescent="0.25">
      <c r="B13" s="40">
        <v>4</v>
      </c>
      <c r="C13" s="41" t="s">
        <v>48</v>
      </c>
      <c r="D13" s="40">
        <v>261</v>
      </c>
      <c r="E13" s="40"/>
    </row>
    <row r="14" spans="2:5" ht="18" customHeight="1" x14ac:dyDescent="0.25">
      <c r="B14" s="40">
        <v>5</v>
      </c>
      <c r="C14" s="41" t="s">
        <v>128</v>
      </c>
      <c r="D14" s="40">
        <v>19.899999999999999</v>
      </c>
      <c r="E14" s="40"/>
    </row>
    <row r="15" spans="2:5" ht="30" customHeight="1" x14ac:dyDescent="0.25">
      <c r="B15" s="40">
        <v>6</v>
      </c>
      <c r="C15" s="41" t="s">
        <v>127</v>
      </c>
      <c r="D15" s="40">
        <v>6</v>
      </c>
      <c r="E15" s="40"/>
    </row>
    <row r="16" spans="2:5" ht="30" customHeight="1" x14ac:dyDescent="0.25">
      <c r="B16" s="40">
        <v>7</v>
      </c>
      <c r="C16" s="41" t="s">
        <v>126</v>
      </c>
      <c r="D16" s="40">
        <v>6</v>
      </c>
      <c r="E16" s="40"/>
    </row>
    <row r="18" spans="2:5" x14ac:dyDescent="0.25">
      <c r="B18" s="39"/>
      <c r="C18" s="38"/>
      <c r="D18" s="38"/>
      <c r="E18" s="38"/>
    </row>
    <row r="19" spans="2:5" ht="27" customHeight="1" x14ac:dyDescent="0.25">
      <c r="B19" s="101" t="s">
        <v>132</v>
      </c>
      <c r="C19" s="101"/>
      <c r="D19" s="101"/>
      <c r="E19" s="101"/>
    </row>
  </sheetData>
  <sheetProtection formatCells="0" formatColumns="0" formatRows="0" insertColumns="0" insertRows="0" insertHyperlinks="0" deleteColumns="0" deleteRows="0" sort="0" autoFilter="0" pivotTables="0"/>
  <mergeCells count="5">
    <mergeCell ref="B3:E3"/>
    <mergeCell ref="B4:E4"/>
    <mergeCell ref="B5:E5"/>
    <mergeCell ref="C6:D6"/>
    <mergeCell ref="B19:E19"/>
  </mergeCells>
  <pageMargins left="0.15" right="0.15" top="0.6" bottom="0.02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14"/>
  <sheetViews>
    <sheetView view="pageBreakPreview" zoomScale="60" zoomScaleNormal="100" workbookViewId="0">
      <selection activeCell="F11" sqref="F11"/>
    </sheetView>
  </sheetViews>
  <sheetFormatPr defaultRowHeight="15" x14ac:dyDescent="0.25"/>
  <cols>
    <col min="1" max="1" width="69.28515625" customWidth="1"/>
    <col min="2" max="2" width="19.42578125" customWidth="1"/>
  </cols>
  <sheetData>
    <row r="2" spans="1:7" x14ac:dyDescent="0.25">
      <c r="A2" s="102" t="s">
        <v>123</v>
      </c>
      <c r="B2" s="103"/>
    </row>
    <row r="3" spans="1:7" ht="92.25" customHeight="1" x14ac:dyDescent="0.25">
      <c r="A3" s="103"/>
      <c r="B3" s="103"/>
    </row>
    <row r="4" spans="1:7" ht="15.75" thickBot="1" x14ac:dyDescent="0.3"/>
    <row r="5" spans="1:7" ht="15.75" thickBot="1" x14ac:dyDescent="0.3">
      <c r="A5" s="1" t="s">
        <v>37</v>
      </c>
      <c r="B5" s="2" t="s">
        <v>49</v>
      </c>
    </row>
    <row r="6" spans="1:7" ht="15.75" thickBot="1" x14ac:dyDescent="0.3">
      <c r="A6" s="3">
        <v>1</v>
      </c>
      <c r="B6" s="5">
        <v>2</v>
      </c>
    </row>
    <row r="7" spans="1:7" ht="90" customHeight="1" thickBot="1" x14ac:dyDescent="0.3">
      <c r="A7" s="7" t="s">
        <v>50</v>
      </c>
      <c r="B7" s="36">
        <v>127</v>
      </c>
    </row>
    <row r="8" spans="1:7" ht="100.5" customHeight="1" thickBot="1" x14ac:dyDescent="0.3">
      <c r="A8" s="7" t="s">
        <v>51</v>
      </c>
      <c r="B8" s="29">
        <v>0</v>
      </c>
    </row>
    <row r="9" spans="1:7" ht="39" customHeight="1" thickBot="1" x14ac:dyDescent="0.3">
      <c r="A9" s="7" t="s">
        <v>52</v>
      </c>
      <c r="B9" s="28">
        <f>B7/(B7-B8)</f>
        <v>1</v>
      </c>
    </row>
    <row r="14" spans="1:7" ht="36.75" customHeight="1" x14ac:dyDescent="0.25">
      <c r="A14" s="104" t="s">
        <v>122</v>
      </c>
      <c r="B14" s="104"/>
      <c r="C14" s="22"/>
      <c r="D14" s="22"/>
      <c r="E14" s="22"/>
      <c r="F14" s="22"/>
      <c r="G14" s="22"/>
    </row>
  </sheetData>
  <mergeCells count="2">
    <mergeCell ref="A2:B3"/>
    <mergeCell ref="A14:B14"/>
  </mergeCells>
  <pageMargins left="0.7" right="0.7" top="0.75" bottom="0.75" header="0.3" footer="0.3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15"/>
  <sheetViews>
    <sheetView view="pageBreakPreview" zoomScale="60" zoomScaleNormal="100" workbookViewId="0">
      <selection activeCell="A6" sqref="A6"/>
    </sheetView>
  </sheetViews>
  <sheetFormatPr defaultRowHeight="15" x14ac:dyDescent="0.25"/>
  <cols>
    <col min="1" max="1" width="74" customWidth="1"/>
    <col min="2" max="2" width="16.28515625" customWidth="1"/>
  </cols>
  <sheetData>
    <row r="2" spans="1:7" x14ac:dyDescent="0.25">
      <c r="A2" s="102" t="s">
        <v>437</v>
      </c>
      <c r="B2" s="103"/>
    </row>
    <row r="3" spans="1:7" x14ac:dyDescent="0.25">
      <c r="A3" s="103"/>
      <c r="B3" s="103"/>
    </row>
    <row r="4" spans="1:7" ht="128.25" customHeight="1" x14ac:dyDescent="0.25">
      <c r="A4" s="103"/>
      <c r="B4" s="103"/>
    </row>
    <row r="5" spans="1:7" ht="15.75" thickBot="1" x14ac:dyDescent="0.3"/>
    <row r="6" spans="1:7" ht="15.75" thickBot="1" x14ac:dyDescent="0.3">
      <c r="A6" s="1" t="s">
        <v>37</v>
      </c>
      <c r="B6" s="2" t="s">
        <v>49</v>
      </c>
    </row>
    <row r="7" spans="1:7" ht="15.75" thickBot="1" x14ac:dyDescent="0.3">
      <c r="A7" s="3">
        <v>1</v>
      </c>
      <c r="B7" s="5">
        <v>2</v>
      </c>
    </row>
    <row r="8" spans="1:7" ht="71.25" customHeight="1" thickBot="1" x14ac:dyDescent="0.3">
      <c r="A8" s="7" t="s">
        <v>53</v>
      </c>
      <c r="B8" s="26">
        <v>116</v>
      </c>
    </row>
    <row r="9" spans="1:7" ht="89.25" customHeight="1" thickBot="1" x14ac:dyDescent="0.3">
      <c r="A9" s="7" t="s">
        <v>54</v>
      </c>
      <c r="B9" s="27"/>
    </row>
    <row r="10" spans="1:7" ht="45.75" customHeight="1" thickBot="1" x14ac:dyDescent="0.3">
      <c r="A10" s="7" t="s">
        <v>55</v>
      </c>
      <c r="B10" s="28">
        <f>B8/(B8-B9)</f>
        <v>1</v>
      </c>
    </row>
    <row r="15" spans="1:7" ht="27.75" customHeight="1" x14ac:dyDescent="0.35">
      <c r="A15" s="105" t="s">
        <v>119</v>
      </c>
      <c r="B15" s="105"/>
      <c r="C15" s="22"/>
      <c r="D15" s="22"/>
      <c r="E15" s="22"/>
      <c r="F15" s="22"/>
      <c r="G15" s="22"/>
    </row>
  </sheetData>
  <mergeCells count="2">
    <mergeCell ref="A2:B4"/>
    <mergeCell ref="A15:B15"/>
  </mergeCells>
  <pageMargins left="0.7" right="0.7" top="0.75" bottom="0.75" header="0.3" footer="0.3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A9E2F-1161-4DC5-88CE-CAD8A05B320E}">
  <sheetPr>
    <pageSetUpPr fitToPage="1"/>
  </sheetPr>
  <dimension ref="A1:AC1000"/>
  <sheetViews>
    <sheetView view="pageBreakPreview" zoomScale="69" zoomScaleNormal="100" zoomScaleSheetLayoutView="69" workbookViewId="0">
      <selection activeCell="B119" sqref="B119"/>
    </sheetView>
  </sheetViews>
  <sheetFormatPr defaultRowHeight="16.5" x14ac:dyDescent="0.3"/>
  <cols>
    <col min="1" max="1" width="6.140625" style="48" customWidth="1"/>
    <col min="2" max="2" width="16.42578125" style="48" customWidth="1"/>
    <col min="3" max="3" width="4.85546875" style="48" customWidth="1"/>
    <col min="4" max="4" width="9.140625" style="48"/>
    <col min="5" max="5" width="7.140625" style="48" customWidth="1"/>
    <col min="6" max="6" width="11.140625" style="48" customWidth="1"/>
    <col min="7" max="7" width="17.85546875" style="48" customWidth="1"/>
    <col min="8" max="9" width="9.140625" style="48"/>
    <col min="13" max="13" width="11.42578125" bestFit="1" customWidth="1"/>
    <col min="28" max="28" width="11.42578125" bestFit="1" customWidth="1"/>
  </cols>
  <sheetData>
    <row r="1" spans="1:29" x14ac:dyDescent="0.2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29" x14ac:dyDescent="0.3">
      <c r="A2" t="s">
        <v>71</v>
      </c>
      <c r="B2"/>
      <c r="C2"/>
      <c r="D2"/>
      <c r="E2"/>
      <c r="F2"/>
      <c r="G2"/>
      <c r="H2"/>
      <c r="I2"/>
      <c r="Q2" s="47"/>
      <c r="R2" s="48" t="s">
        <v>72</v>
      </c>
      <c r="S2" s="47">
        <v>2021</v>
      </c>
      <c r="T2" t="s">
        <v>73</v>
      </c>
      <c r="W2" s="49"/>
      <c r="X2" s="49"/>
      <c r="Y2" s="49"/>
      <c r="Z2" s="49"/>
      <c r="AA2" s="49"/>
    </row>
    <row r="3" spans="1:29" ht="15" x14ac:dyDescent="0.25">
      <c r="A3" s="103" t="s">
        <v>124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W3" s="49"/>
      <c r="X3" s="49"/>
      <c r="Y3" s="49"/>
      <c r="Z3" s="49"/>
      <c r="AA3" s="49"/>
    </row>
    <row r="4" spans="1:29" ht="15" x14ac:dyDescent="0.25">
      <c r="A4" s="124" t="s">
        <v>74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50"/>
      <c r="V4" s="50"/>
      <c r="W4" s="50"/>
      <c r="X4" s="50"/>
      <c r="Y4" s="50"/>
      <c r="Z4" s="50"/>
      <c r="AA4" s="50"/>
    </row>
    <row r="5" spans="1:29" s="48" customFormat="1" ht="15.75" customHeight="1" thickBot="1" x14ac:dyDescent="0.35">
      <c r="A5" s="51"/>
      <c r="B5" s="51"/>
      <c r="C5" s="51"/>
      <c r="D5" s="51"/>
      <c r="E5" s="51"/>
      <c r="F5" s="51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/>
      <c r="T5"/>
      <c r="U5"/>
      <c r="V5"/>
      <c r="W5"/>
      <c r="X5"/>
      <c r="Y5"/>
      <c r="Z5"/>
      <c r="AA5"/>
    </row>
    <row r="6" spans="1:29" ht="32.25" customHeight="1" thickBot="1" x14ac:dyDescent="0.3">
      <c r="A6" s="126" t="s">
        <v>4</v>
      </c>
      <c r="B6" s="127"/>
      <c r="C6" s="127"/>
      <c r="D6" s="127"/>
      <c r="E6" s="127"/>
      <c r="F6" s="127"/>
      <c r="G6" s="127"/>
      <c r="H6" s="127"/>
      <c r="I6" s="128"/>
      <c r="J6" s="127" t="s">
        <v>5</v>
      </c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8"/>
      <c r="W6" s="106" t="s">
        <v>6</v>
      </c>
      <c r="X6" s="113" t="s">
        <v>7</v>
      </c>
      <c r="Y6" s="114"/>
      <c r="Z6" s="115"/>
      <c r="AA6" s="119" t="s">
        <v>8</v>
      </c>
    </row>
    <row r="7" spans="1:29" ht="171.75" customHeight="1" thickBot="1" x14ac:dyDescent="0.3">
      <c r="A7" s="106" t="s">
        <v>56</v>
      </c>
      <c r="B7" s="106" t="s">
        <v>75</v>
      </c>
      <c r="C7" s="106" t="s">
        <v>76</v>
      </c>
      <c r="D7" s="106" t="s">
        <v>77</v>
      </c>
      <c r="E7" s="106" t="s">
        <v>9</v>
      </c>
      <c r="F7" s="106" t="s">
        <v>10</v>
      </c>
      <c r="G7" s="106" t="s">
        <v>11</v>
      </c>
      <c r="H7" s="106" t="s">
        <v>12</v>
      </c>
      <c r="I7" s="111" t="s">
        <v>13</v>
      </c>
      <c r="J7" s="121" t="s">
        <v>14</v>
      </c>
      <c r="K7" s="111" t="s">
        <v>15</v>
      </c>
      <c r="L7" s="111" t="s">
        <v>16</v>
      </c>
      <c r="M7" s="108" t="s">
        <v>17</v>
      </c>
      <c r="N7" s="109"/>
      <c r="O7" s="109"/>
      <c r="P7" s="109"/>
      <c r="Q7" s="109"/>
      <c r="R7" s="109"/>
      <c r="S7" s="109"/>
      <c r="T7" s="109"/>
      <c r="U7" s="110"/>
      <c r="V7" s="111" t="s">
        <v>18</v>
      </c>
      <c r="W7" s="107"/>
      <c r="X7" s="116"/>
      <c r="Y7" s="117"/>
      <c r="Z7" s="118"/>
      <c r="AA7" s="120"/>
    </row>
    <row r="8" spans="1:29" ht="63.75" customHeight="1" thickBot="1" x14ac:dyDescent="0.3">
      <c r="A8" s="107"/>
      <c r="B8" s="107"/>
      <c r="C8" s="107"/>
      <c r="D8" s="107"/>
      <c r="E8" s="107"/>
      <c r="F8" s="107"/>
      <c r="G8" s="107"/>
      <c r="H8" s="107"/>
      <c r="I8" s="112"/>
      <c r="J8" s="122"/>
      <c r="K8" s="112"/>
      <c r="L8" s="112"/>
      <c r="M8" s="111" t="s">
        <v>22</v>
      </c>
      <c r="N8" s="108" t="s">
        <v>23</v>
      </c>
      <c r="O8" s="109"/>
      <c r="P8" s="110"/>
      <c r="Q8" s="108" t="s">
        <v>24</v>
      </c>
      <c r="R8" s="109"/>
      <c r="S8" s="109"/>
      <c r="T8" s="110"/>
      <c r="U8" s="111" t="s">
        <v>25</v>
      </c>
      <c r="V8" s="112"/>
      <c r="W8" s="107"/>
      <c r="X8" s="106" t="s">
        <v>19</v>
      </c>
      <c r="Y8" s="106" t="s">
        <v>20</v>
      </c>
      <c r="Z8" s="106" t="s">
        <v>21</v>
      </c>
      <c r="AA8" s="120"/>
    </row>
    <row r="9" spans="1:29" ht="71.25" customHeight="1" thickBot="1" x14ac:dyDescent="0.3">
      <c r="A9" s="107"/>
      <c r="B9" s="107"/>
      <c r="C9" s="107"/>
      <c r="D9" s="107"/>
      <c r="E9" s="107"/>
      <c r="F9" s="107"/>
      <c r="G9" s="107"/>
      <c r="H9" s="107"/>
      <c r="I9" s="112"/>
      <c r="J9" s="122"/>
      <c r="K9" s="112"/>
      <c r="L9" s="112"/>
      <c r="M9" s="112"/>
      <c r="N9" s="77" t="s">
        <v>26</v>
      </c>
      <c r="O9" s="77" t="s">
        <v>27</v>
      </c>
      <c r="P9" s="77" t="s">
        <v>28</v>
      </c>
      <c r="Q9" s="77" t="s">
        <v>29</v>
      </c>
      <c r="R9" s="77" t="s">
        <v>30</v>
      </c>
      <c r="S9" s="77" t="s">
        <v>78</v>
      </c>
      <c r="T9" s="77" t="s">
        <v>57</v>
      </c>
      <c r="U9" s="112"/>
      <c r="V9" s="112"/>
      <c r="W9" s="107"/>
      <c r="X9" s="107"/>
      <c r="Y9" s="107"/>
      <c r="Z9" s="107"/>
      <c r="AA9" s="120"/>
    </row>
    <row r="10" spans="1:29" ht="17.25" customHeight="1" thickBot="1" x14ac:dyDescent="0.3">
      <c r="A10" s="53">
        <v>1</v>
      </c>
      <c r="B10" s="53">
        <v>2</v>
      </c>
      <c r="C10" s="53">
        <v>3</v>
      </c>
      <c r="D10" s="53">
        <v>4</v>
      </c>
      <c r="E10" s="53">
        <v>5</v>
      </c>
      <c r="F10" s="53">
        <v>6</v>
      </c>
      <c r="G10" s="53">
        <v>7</v>
      </c>
      <c r="H10" s="53">
        <v>8</v>
      </c>
      <c r="I10" s="53">
        <v>9</v>
      </c>
      <c r="J10" s="53">
        <v>10</v>
      </c>
      <c r="K10" s="53">
        <v>11</v>
      </c>
      <c r="L10" s="53">
        <v>12</v>
      </c>
      <c r="M10" s="53">
        <v>13</v>
      </c>
      <c r="N10" s="53">
        <v>14</v>
      </c>
      <c r="O10" s="53">
        <v>15</v>
      </c>
      <c r="P10" s="53">
        <v>16</v>
      </c>
      <c r="Q10" s="53">
        <v>17</v>
      </c>
      <c r="R10" s="53">
        <v>18</v>
      </c>
      <c r="S10" s="53">
        <v>19</v>
      </c>
      <c r="T10" s="53">
        <v>20</v>
      </c>
      <c r="U10" s="53">
        <v>21</v>
      </c>
      <c r="V10" s="53">
        <v>22</v>
      </c>
      <c r="W10" s="53">
        <v>23</v>
      </c>
      <c r="X10" s="53">
        <v>24</v>
      </c>
      <c r="Y10" s="53">
        <v>25</v>
      </c>
      <c r="Z10" s="53">
        <v>26</v>
      </c>
      <c r="AA10" s="53">
        <v>27</v>
      </c>
    </row>
    <row r="11" spans="1:29" s="56" customFormat="1" ht="16.5" customHeight="1" x14ac:dyDescent="0.25">
      <c r="A11" s="54">
        <v>1</v>
      </c>
      <c r="B11" s="54" t="s">
        <v>79</v>
      </c>
      <c r="C11" s="54" t="s">
        <v>58</v>
      </c>
      <c r="D11" s="54" t="s">
        <v>113</v>
      </c>
      <c r="E11" s="54" t="s">
        <v>80</v>
      </c>
      <c r="F11" s="54" t="s">
        <v>133</v>
      </c>
      <c r="G11" s="54" t="s">
        <v>134</v>
      </c>
      <c r="H11" s="54" t="s">
        <v>31</v>
      </c>
      <c r="I11" s="54" t="s">
        <v>135</v>
      </c>
      <c r="J11" s="54" t="s">
        <v>58</v>
      </c>
      <c r="K11" s="54">
        <v>0</v>
      </c>
      <c r="L11" s="54">
        <v>0</v>
      </c>
      <c r="M11" s="54">
        <v>58</v>
      </c>
      <c r="N11" s="54">
        <v>0</v>
      </c>
      <c r="O11" s="54">
        <v>0</v>
      </c>
      <c r="P11" s="54">
        <v>58</v>
      </c>
      <c r="Q11" s="54">
        <v>0</v>
      </c>
      <c r="R11" s="54">
        <v>0</v>
      </c>
      <c r="S11" s="54">
        <v>0</v>
      </c>
      <c r="T11" s="54">
        <v>58</v>
      </c>
      <c r="U11" s="54">
        <v>0</v>
      </c>
      <c r="V11" s="54">
        <v>0</v>
      </c>
      <c r="W11" s="54"/>
      <c r="X11" s="54">
        <v>0</v>
      </c>
      <c r="Y11" s="54"/>
      <c r="Z11" s="54"/>
      <c r="AA11" s="54">
        <v>1</v>
      </c>
      <c r="AB11" s="55"/>
      <c r="AC11" s="55"/>
    </row>
    <row r="12" spans="1:29" s="56" customFormat="1" ht="60" x14ac:dyDescent="0.25">
      <c r="A12" s="54">
        <v>2</v>
      </c>
      <c r="B12" s="54" t="s">
        <v>79</v>
      </c>
      <c r="C12" s="54" t="s">
        <v>58</v>
      </c>
      <c r="D12" s="54" t="s">
        <v>113</v>
      </c>
      <c r="E12" s="54" t="s">
        <v>80</v>
      </c>
      <c r="F12" s="54" t="s">
        <v>136</v>
      </c>
      <c r="G12" s="54" t="s">
        <v>137</v>
      </c>
      <c r="H12" s="54" t="s">
        <v>31</v>
      </c>
      <c r="I12" s="54" t="s">
        <v>138</v>
      </c>
      <c r="J12" s="54" t="s">
        <v>58</v>
      </c>
      <c r="K12" s="54">
        <v>0</v>
      </c>
      <c r="L12" s="54">
        <v>0</v>
      </c>
      <c r="M12" s="54">
        <v>58</v>
      </c>
      <c r="N12" s="54">
        <v>0</v>
      </c>
      <c r="O12" s="54">
        <v>0</v>
      </c>
      <c r="P12" s="54">
        <v>58</v>
      </c>
      <c r="Q12" s="54">
        <v>0</v>
      </c>
      <c r="R12" s="54">
        <v>0</v>
      </c>
      <c r="S12" s="54">
        <v>0</v>
      </c>
      <c r="T12" s="54">
        <v>58</v>
      </c>
      <c r="U12" s="54">
        <v>0</v>
      </c>
      <c r="V12" s="54">
        <v>0</v>
      </c>
      <c r="W12" s="54"/>
      <c r="X12" s="54">
        <v>0</v>
      </c>
      <c r="Y12" s="54"/>
      <c r="Z12" s="54"/>
      <c r="AA12" s="54">
        <v>1</v>
      </c>
      <c r="AB12" s="55"/>
      <c r="AC12" s="55"/>
    </row>
    <row r="13" spans="1:29" s="56" customFormat="1" ht="60" x14ac:dyDescent="0.25">
      <c r="A13" s="54">
        <v>3</v>
      </c>
      <c r="B13" s="54" t="s">
        <v>79</v>
      </c>
      <c r="C13" s="54" t="s">
        <v>58</v>
      </c>
      <c r="D13" s="54" t="s">
        <v>113</v>
      </c>
      <c r="E13" s="54" t="s">
        <v>80</v>
      </c>
      <c r="F13" s="54" t="s">
        <v>139</v>
      </c>
      <c r="G13" s="54" t="s">
        <v>140</v>
      </c>
      <c r="H13" s="54" t="s">
        <v>31</v>
      </c>
      <c r="I13" s="54" t="s">
        <v>107</v>
      </c>
      <c r="J13" s="54" t="s">
        <v>58</v>
      </c>
      <c r="K13" s="54">
        <v>0</v>
      </c>
      <c r="L13" s="54">
        <v>0</v>
      </c>
      <c r="M13" s="54">
        <v>58</v>
      </c>
      <c r="N13" s="54">
        <v>0</v>
      </c>
      <c r="O13" s="54">
        <v>0</v>
      </c>
      <c r="P13" s="54">
        <v>58</v>
      </c>
      <c r="Q13" s="54">
        <v>0</v>
      </c>
      <c r="R13" s="54">
        <v>0</v>
      </c>
      <c r="S13" s="54">
        <v>0</v>
      </c>
      <c r="T13" s="54">
        <v>58</v>
      </c>
      <c r="U13" s="54">
        <v>0</v>
      </c>
      <c r="V13" s="54">
        <v>0</v>
      </c>
      <c r="W13" s="54"/>
      <c r="X13" s="54">
        <v>0</v>
      </c>
      <c r="Y13" s="54"/>
      <c r="Z13" s="54"/>
      <c r="AA13" s="54">
        <v>1</v>
      </c>
      <c r="AB13" s="55"/>
      <c r="AC13" s="55"/>
    </row>
    <row r="14" spans="1:29" s="56" customFormat="1" ht="60" x14ac:dyDescent="0.25">
      <c r="A14" s="54">
        <v>4</v>
      </c>
      <c r="B14" s="54" t="s">
        <v>79</v>
      </c>
      <c r="C14" s="54" t="s">
        <v>58</v>
      </c>
      <c r="D14" s="54" t="s">
        <v>113</v>
      </c>
      <c r="E14" s="54" t="s">
        <v>80</v>
      </c>
      <c r="F14" s="54" t="s">
        <v>141</v>
      </c>
      <c r="G14" s="54" t="s">
        <v>142</v>
      </c>
      <c r="H14" s="54" t="s">
        <v>31</v>
      </c>
      <c r="I14" s="54">
        <v>6</v>
      </c>
      <c r="J14" s="54" t="s">
        <v>58</v>
      </c>
      <c r="K14" s="54">
        <v>0</v>
      </c>
      <c r="L14" s="54">
        <v>0</v>
      </c>
      <c r="M14" s="54">
        <v>58</v>
      </c>
      <c r="N14" s="54">
        <v>0</v>
      </c>
      <c r="O14" s="54">
        <v>0</v>
      </c>
      <c r="P14" s="54">
        <v>58</v>
      </c>
      <c r="Q14" s="54">
        <v>0</v>
      </c>
      <c r="R14" s="54">
        <v>0</v>
      </c>
      <c r="S14" s="54">
        <v>0</v>
      </c>
      <c r="T14" s="54">
        <v>58</v>
      </c>
      <c r="U14" s="54">
        <v>0</v>
      </c>
      <c r="V14" s="54">
        <v>0</v>
      </c>
      <c r="W14" s="54"/>
      <c r="X14" s="54">
        <v>0</v>
      </c>
      <c r="Y14" s="54"/>
      <c r="Z14" s="54"/>
      <c r="AA14" s="54">
        <v>1</v>
      </c>
      <c r="AB14" s="55"/>
      <c r="AC14" s="55"/>
    </row>
    <row r="15" spans="1:29" s="56" customFormat="1" ht="60" x14ac:dyDescent="0.25">
      <c r="A15" s="54">
        <v>5</v>
      </c>
      <c r="B15" s="54" t="s">
        <v>79</v>
      </c>
      <c r="C15" s="54" t="s">
        <v>58</v>
      </c>
      <c r="D15" s="54" t="s">
        <v>113</v>
      </c>
      <c r="E15" s="54" t="s">
        <v>80</v>
      </c>
      <c r="F15" s="54" t="s">
        <v>143</v>
      </c>
      <c r="G15" s="54" t="s">
        <v>144</v>
      </c>
      <c r="H15" s="54" t="s">
        <v>31</v>
      </c>
      <c r="I15" s="54">
        <v>4.5</v>
      </c>
      <c r="J15" s="54" t="s">
        <v>58</v>
      </c>
      <c r="K15" s="54">
        <v>0</v>
      </c>
      <c r="L15" s="54">
        <v>0</v>
      </c>
      <c r="M15" s="54">
        <v>58</v>
      </c>
      <c r="N15" s="54">
        <v>0</v>
      </c>
      <c r="O15" s="54">
        <v>0</v>
      </c>
      <c r="P15" s="54">
        <v>58</v>
      </c>
      <c r="Q15" s="54">
        <v>0</v>
      </c>
      <c r="R15" s="54">
        <v>0</v>
      </c>
      <c r="S15" s="54">
        <v>0</v>
      </c>
      <c r="T15" s="54">
        <v>58</v>
      </c>
      <c r="U15" s="54">
        <v>0</v>
      </c>
      <c r="V15" s="54">
        <v>0</v>
      </c>
      <c r="W15" s="54"/>
      <c r="X15" s="54">
        <v>0</v>
      </c>
      <c r="Y15" s="54"/>
      <c r="Z15" s="54"/>
      <c r="AA15" s="54">
        <v>1</v>
      </c>
      <c r="AB15" s="55"/>
      <c r="AC15" s="55"/>
    </row>
    <row r="16" spans="1:29" s="56" customFormat="1" ht="60" x14ac:dyDescent="0.25">
      <c r="A16" s="54">
        <v>6</v>
      </c>
      <c r="B16" s="54" t="s">
        <v>79</v>
      </c>
      <c r="C16" s="54" t="s">
        <v>58</v>
      </c>
      <c r="D16" s="54" t="s">
        <v>113</v>
      </c>
      <c r="E16" s="54" t="s">
        <v>80</v>
      </c>
      <c r="F16" s="54" t="s">
        <v>145</v>
      </c>
      <c r="G16" s="54" t="s">
        <v>146</v>
      </c>
      <c r="H16" s="54" t="s">
        <v>31</v>
      </c>
      <c r="I16" s="54">
        <v>6.75</v>
      </c>
      <c r="J16" s="54" t="s">
        <v>58</v>
      </c>
      <c r="K16" s="54">
        <v>0</v>
      </c>
      <c r="L16" s="54">
        <v>0</v>
      </c>
      <c r="M16" s="54">
        <v>58</v>
      </c>
      <c r="N16" s="54">
        <v>0</v>
      </c>
      <c r="O16" s="54">
        <v>0</v>
      </c>
      <c r="P16" s="54">
        <v>58</v>
      </c>
      <c r="Q16" s="54">
        <v>0</v>
      </c>
      <c r="R16" s="54">
        <v>0</v>
      </c>
      <c r="S16" s="54">
        <v>0</v>
      </c>
      <c r="T16" s="54">
        <v>58</v>
      </c>
      <c r="U16" s="54">
        <v>0</v>
      </c>
      <c r="V16" s="54">
        <v>0</v>
      </c>
      <c r="W16" s="54"/>
      <c r="X16" s="54">
        <v>0</v>
      </c>
      <c r="Y16" s="54"/>
      <c r="Z16" s="54"/>
      <c r="AA16" s="54">
        <v>1</v>
      </c>
      <c r="AB16" s="55"/>
      <c r="AC16" s="55"/>
    </row>
    <row r="17" spans="1:29" s="56" customFormat="1" ht="60" x14ac:dyDescent="0.25">
      <c r="A17" s="54">
        <v>7</v>
      </c>
      <c r="B17" s="54" t="s">
        <v>79</v>
      </c>
      <c r="C17" s="54" t="s">
        <v>58</v>
      </c>
      <c r="D17" s="54" t="s">
        <v>113</v>
      </c>
      <c r="E17" s="54" t="s">
        <v>80</v>
      </c>
      <c r="F17" s="54" t="s">
        <v>147</v>
      </c>
      <c r="G17" s="54" t="s">
        <v>148</v>
      </c>
      <c r="H17" s="54" t="s">
        <v>31</v>
      </c>
      <c r="I17" s="54">
        <v>7.5830000000000002</v>
      </c>
      <c r="J17" s="54" t="s">
        <v>58</v>
      </c>
      <c r="K17" s="54">
        <v>0</v>
      </c>
      <c r="L17" s="54">
        <v>0</v>
      </c>
      <c r="M17" s="54">
        <v>58</v>
      </c>
      <c r="N17" s="54">
        <v>0</v>
      </c>
      <c r="O17" s="54">
        <v>0</v>
      </c>
      <c r="P17" s="54">
        <v>58</v>
      </c>
      <c r="Q17" s="54">
        <v>0</v>
      </c>
      <c r="R17" s="54">
        <v>0</v>
      </c>
      <c r="S17" s="54">
        <v>0</v>
      </c>
      <c r="T17" s="54">
        <v>58</v>
      </c>
      <c r="U17" s="54">
        <v>0</v>
      </c>
      <c r="V17" s="54">
        <v>0</v>
      </c>
      <c r="W17" s="54"/>
      <c r="X17" s="54">
        <v>0</v>
      </c>
      <c r="Y17" s="54"/>
      <c r="Z17" s="54"/>
      <c r="AA17" s="54">
        <v>1</v>
      </c>
      <c r="AB17" s="55"/>
      <c r="AC17" s="55"/>
    </row>
    <row r="18" spans="1:29" s="56" customFormat="1" ht="75" x14ac:dyDescent="0.25">
      <c r="A18" s="54">
        <v>8</v>
      </c>
      <c r="B18" s="54" t="s">
        <v>66</v>
      </c>
      <c r="C18" s="54" t="s">
        <v>81</v>
      </c>
      <c r="D18" s="54" t="s">
        <v>110</v>
      </c>
      <c r="E18" s="54" t="s">
        <v>82</v>
      </c>
      <c r="F18" s="54" t="s">
        <v>149</v>
      </c>
      <c r="G18" s="54" t="s">
        <v>150</v>
      </c>
      <c r="H18" s="54" t="s">
        <v>32</v>
      </c>
      <c r="I18" s="54">
        <v>5.32</v>
      </c>
      <c r="J18" s="54" t="s">
        <v>83</v>
      </c>
      <c r="K18" s="54">
        <v>0</v>
      </c>
      <c r="L18" s="54">
        <v>0</v>
      </c>
      <c r="M18" s="54">
        <v>182</v>
      </c>
      <c r="N18" s="54">
        <v>0</v>
      </c>
      <c r="O18" s="54">
        <v>0</v>
      </c>
      <c r="P18" s="54">
        <v>182</v>
      </c>
      <c r="Q18" s="54">
        <v>0</v>
      </c>
      <c r="R18" s="54">
        <v>0</v>
      </c>
      <c r="S18" s="54">
        <v>0</v>
      </c>
      <c r="T18" s="54">
        <v>182</v>
      </c>
      <c r="U18" s="54">
        <v>0</v>
      </c>
      <c r="V18" s="54">
        <v>0</v>
      </c>
      <c r="W18" s="54"/>
      <c r="X18" s="54">
        <v>0</v>
      </c>
      <c r="Y18" s="54" t="s">
        <v>86</v>
      </c>
      <c r="Z18" s="54" t="s">
        <v>87</v>
      </c>
      <c r="AA18" s="54">
        <v>1</v>
      </c>
      <c r="AB18" s="55">
        <f>I18*M18</f>
        <v>968.24</v>
      </c>
      <c r="AC18" s="55"/>
    </row>
    <row r="19" spans="1:29" s="56" customFormat="1" ht="60" x14ac:dyDescent="0.25">
      <c r="A19" s="54">
        <v>9</v>
      </c>
      <c r="B19" s="54" t="s">
        <v>79</v>
      </c>
      <c r="C19" s="54" t="s">
        <v>58</v>
      </c>
      <c r="D19" s="54" t="s">
        <v>113</v>
      </c>
      <c r="E19" s="54" t="s">
        <v>80</v>
      </c>
      <c r="F19" s="54" t="s">
        <v>151</v>
      </c>
      <c r="G19" s="54" t="s">
        <v>152</v>
      </c>
      <c r="H19" s="54" t="s">
        <v>31</v>
      </c>
      <c r="I19" s="54">
        <v>7.0830000000000002</v>
      </c>
      <c r="J19" s="54" t="s">
        <v>58</v>
      </c>
      <c r="K19" s="54">
        <v>0</v>
      </c>
      <c r="L19" s="54">
        <v>0</v>
      </c>
      <c r="M19" s="54">
        <v>58</v>
      </c>
      <c r="N19" s="54">
        <v>0</v>
      </c>
      <c r="O19" s="54">
        <v>0</v>
      </c>
      <c r="P19" s="54">
        <v>58</v>
      </c>
      <c r="Q19" s="54">
        <v>0</v>
      </c>
      <c r="R19" s="54">
        <v>0</v>
      </c>
      <c r="S19" s="54">
        <v>0</v>
      </c>
      <c r="T19" s="54">
        <v>58</v>
      </c>
      <c r="U19" s="54">
        <v>0</v>
      </c>
      <c r="V19" s="54">
        <v>0</v>
      </c>
      <c r="W19" s="54"/>
      <c r="X19" s="54">
        <v>0</v>
      </c>
      <c r="Y19" s="54"/>
      <c r="Z19" s="54"/>
      <c r="AA19" s="54">
        <v>1</v>
      </c>
      <c r="AB19" s="55"/>
      <c r="AC19" s="55"/>
    </row>
    <row r="20" spans="1:29" s="56" customFormat="1" ht="60" x14ac:dyDescent="0.25">
      <c r="A20" s="54">
        <v>10</v>
      </c>
      <c r="B20" s="54" t="s">
        <v>79</v>
      </c>
      <c r="C20" s="54" t="s">
        <v>58</v>
      </c>
      <c r="D20" s="54" t="s">
        <v>113</v>
      </c>
      <c r="E20" s="54" t="s">
        <v>80</v>
      </c>
      <c r="F20" s="54" t="s">
        <v>153</v>
      </c>
      <c r="G20" s="54" t="s">
        <v>154</v>
      </c>
      <c r="H20" s="54" t="s">
        <v>31</v>
      </c>
      <c r="I20" s="54">
        <v>7.6660000000000004</v>
      </c>
      <c r="J20" s="54" t="s">
        <v>58</v>
      </c>
      <c r="K20" s="54">
        <v>0</v>
      </c>
      <c r="L20" s="54">
        <v>0</v>
      </c>
      <c r="M20" s="54">
        <v>58</v>
      </c>
      <c r="N20" s="54">
        <v>0</v>
      </c>
      <c r="O20" s="54">
        <v>0</v>
      </c>
      <c r="P20" s="54">
        <v>58</v>
      </c>
      <c r="Q20" s="54">
        <v>0</v>
      </c>
      <c r="R20" s="54">
        <v>0</v>
      </c>
      <c r="S20" s="54">
        <v>0</v>
      </c>
      <c r="T20" s="54">
        <v>58</v>
      </c>
      <c r="U20" s="54">
        <v>0</v>
      </c>
      <c r="V20" s="54">
        <v>0</v>
      </c>
      <c r="W20" s="54"/>
      <c r="X20" s="54">
        <v>0</v>
      </c>
      <c r="Y20" s="54"/>
      <c r="Z20" s="54"/>
      <c r="AA20" s="54">
        <v>1</v>
      </c>
      <c r="AB20" s="55"/>
      <c r="AC20" s="55"/>
    </row>
    <row r="21" spans="1:29" s="56" customFormat="1" ht="75" x14ac:dyDescent="0.25">
      <c r="A21" s="54">
        <v>11</v>
      </c>
      <c r="B21" s="54" t="s">
        <v>66</v>
      </c>
      <c r="C21" s="54" t="s">
        <v>58</v>
      </c>
      <c r="D21" s="54" t="s">
        <v>113</v>
      </c>
      <c r="E21" s="54" t="s">
        <v>80</v>
      </c>
      <c r="F21" s="54" t="s">
        <v>155</v>
      </c>
      <c r="G21" s="54" t="s">
        <v>156</v>
      </c>
      <c r="H21" s="54" t="s">
        <v>31</v>
      </c>
      <c r="I21" s="54" t="s">
        <v>157</v>
      </c>
      <c r="J21" s="54" t="s">
        <v>58</v>
      </c>
      <c r="K21" s="54">
        <v>0</v>
      </c>
      <c r="L21" s="54">
        <v>0</v>
      </c>
      <c r="M21" s="54">
        <v>58</v>
      </c>
      <c r="N21" s="54">
        <v>0</v>
      </c>
      <c r="O21" s="54">
        <v>0</v>
      </c>
      <c r="P21" s="54">
        <v>58</v>
      </c>
      <c r="Q21" s="54">
        <v>0</v>
      </c>
      <c r="R21" s="54">
        <v>0</v>
      </c>
      <c r="S21" s="54">
        <v>0</v>
      </c>
      <c r="T21" s="54">
        <v>58</v>
      </c>
      <c r="U21" s="54">
        <v>0</v>
      </c>
      <c r="V21" s="54">
        <v>0</v>
      </c>
      <c r="W21" s="54"/>
      <c r="X21" s="54"/>
      <c r="Y21" s="54"/>
      <c r="Z21" s="54"/>
      <c r="AA21" s="54">
        <v>1</v>
      </c>
      <c r="AB21" s="55"/>
      <c r="AC21" s="55"/>
    </row>
    <row r="22" spans="1:29" s="56" customFormat="1" ht="75" x14ac:dyDescent="0.25">
      <c r="A22" s="54">
        <v>12</v>
      </c>
      <c r="B22" s="54" t="s">
        <v>66</v>
      </c>
      <c r="C22" s="54" t="s">
        <v>58</v>
      </c>
      <c r="D22" s="54" t="s">
        <v>158</v>
      </c>
      <c r="E22" s="54" t="s">
        <v>80</v>
      </c>
      <c r="F22" s="54" t="s">
        <v>159</v>
      </c>
      <c r="G22" s="54" t="s">
        <v>160</v>
      </c>
      <c r="H22" s="54" t="s">
        <v>31</v>
      </c>
      <c r="I22" s="54" t="s">
        <v>106</v>
      </c>
      <c r="J22" s="54" t="s">
        <v>58</v>
      </c>
      <c r="K22" s="54">
        <v>0</v>
      </c>
      <c r="L22" s="54">
        <v>0</v>
      </c>
      <c r="M22" s="54">
        <v>11</v>
      </c>
      <c r="N22" s="54">
        <v>0</v>
      </c>
      <c r="O22" s="54">
        <v>0</v>
      </c>
      <c r="P22" s="54">
        <v>11</v>
      </c>
      <c r="Q22" s="54">
        <v>0</v>
      </c>
      <c r="R22" s="54">
        <v>0</v>
      </c>
      <c r="S22" s="54">
        <v>0</v>
      </c>
      <c r="T22" s="54">
        <v>11</v>
      </c>
      <c r="U22" s="54">
        <v>0</v>
      </c>
      <c r="V22" s="54">
        <v>0</v>
      </c>
      <c r="W22" s="54"/>
      <c r="X22" s="54"/>
      <c r="Y22" s="54"/>
      <c r="Z22" s="54"/>
      <c r="AA22" s="54">
        <v>1</v>
      </c>
      <c r="AB22" s="55"/>
      <c r="AC22" s="55"/>
    </row>
    <row r="23" spans="1:29" s="56" customFormat="1" ht="75" x14ac:dyDescent="0.25">
      <c r="A23" s="54">
        <v>13</v>
      </c>
      <c r="B23" s="54" t="s">
        <v>66</v>
      </c>
      <c r="C23" s="54" t="s">
        <v>58</v>
      </c>
      <c r="D23" s="54" t="s">
        <v>158</v>
      </c>
      <c r="E23" s="54" t="s">
        <v>80</v>
      </c>
      <c r="F23" s="54" t="s">
        <v>161</v>
      </c>
      <c r="G23" s="54" t="s">
        <v>162</v>
      </c>
      <c r="H23" s="54" t="s">
        <v>31</v>
      </c>
      <c r="I23" s="54" t="s">
        <v>163</v>
      </c>
      <c r="J23" s="54" t="s">
        <v>58</v>
      </c>
      <c r="K23" s="54">
        <v>0</v>
      </c>
      <c r="L23" s="54">
        <v>0</v>
      </c>
      <c r="M23" s="54">
        <v>11</v>
      </c>
      <c r="N23" s="54">
        <v>0</v>
      </c>
      <c r="O23" s="54">
        <v>0</v>
      </c>
      <c r="P23" s="54">
        <v>11</v>
      </c>
      <c r="Q23" s="54">
        <v>0</v>
      </c>
      <c r="R23" s="54">
        <v>0</v>
      </c>
      <c r="S23" s="54">
        <v>0</v>
      </c>
      <c r="T23" s="54">
        <v>11</v>
      </c>
      <c r="U23" s="54">
        <v>0</v>
      </c>
      <c r="V23" s="54">
        <v>0</v>
      </c>
      <c r="W23" s="54"/>
      <c r="X23" s="54"/>
      <c r="Y23" s="54"/>
      <c r="Z23" s="54"/>
      <c r="AA23" s="54">
        <v>1</v>
      </c>
      <c r="AB23" s="55"/>
      <c r="AC23" s="55"/>
    </row>
    <row r="24" spans="1:29" s="56" customFormat="1" ht="75" x14ac:dyDescent="0.25">
      <c r="A24" s="54">
        <v>14</v>
      </c>
      <c r="B24" s="54" t="s">
        <v>66</v>
      </c>
      <c r="C24" s="54" t="s">
        <v>58</v>
      </c>
      <c r="D24" s="54" t="s">
        <v>158</v>
      </c>
      <c r="E24" s="54" t="s">
        <v>80</v>
      </c>
      <c r="F24" s="54" t="s">
        <v>164</v>
      </c>
      <c r="G24" s="54" t="s">
        <v>165</v>
      </c>
      <c r="H24" s="54" t="s">
        <v>31</v>
      </c>
      <c r="I24" s="54">
        <v>5.3330000000000002</v>
      </c>
      <c r="J24" s="54" t="s">
        <v>58</v>
      </c>
      <c r="K24" s="54">
        <v>0</v>
      </c>
      <c r="L24" s="54">
        <v>0</v>
      </c>
      <c r="M24" s="54">
        <v>11</v>
      </c>
      <c r="N24" s="54">
        <v>0</v>
      </c>
      <c r="O24" s="54">
        <v>0</v>
      </c>
      <c r="P24" s="54">
        <v>11</v>
      </c>
      <c r="Q24" s="54">
        <v>0</v>
      </c>
      <c r="R24" s="54">
        <v>0</v>
      </c>
      <c r="S24" s="54">
        <v>0</v>
      </c>
      <c r="T24" s="54">
        <v>11</v>
      </c>
      <c r="U24" s="54">
        <v>0</v>
      </c>
      <c r="V24" s="54">
        <v>0</v>
      </c>
      <c r="W24" s="54"/>
      <c r="X24" s="54"/>
      <c r="Y24" s="54"/>
      <c r="Z24" s="54"/>
      <c r="AA24" s="54">
        <v>1</v>
      </c>
      <c r="AB24" s="55"/>
      <c r="AC24" s="55"/>
    </row>
    <row r="25" spans="1:29" s="56" customFormat="1" ht="75" x14ac:dyDescent="0.25">
      <c r="A25" s="54">
        <v>15</v>
      </c>
      <c r="B25" s="54" t="s">
        <v>66</v>
      </c>
      <c r="C25" s="54" t="s">
        <v>58</v>
      </c>
      <c r="D25" s="54" t="s">
        <v>158</v>
      </c>
      <c r="E25" s="54" t="s">
        <v>80</v>
      </c>
      <c r="F25" s="54" t="s">
        <v>166</v>
      </c>
      <c r="G25" s="54" t="s">
        <v>167</v>
      </c>
      <c r="H25" s="54" t="s">
        <v>31</v>
      </c>
      <c r="I25" s="54">
        <v>3.5</v>
      </c>
      <c r="J25" s="54" t="s">
        <v>58</v>
      </c>
      <c r="K25" s="54">
        <v>0</v>
      </c>
      <c r="L25" s="54">
        <v>0</v>
      </c>
      <c r="M25" s="54">
        <v>11</v>
      </c>
      <c r="N25" s="54">
        <v>0</v>
      </c>
      <c r="O25" s="54">
        <v>0</v>
      </c>
      <c r="P25" s="54">
        <v>11</v>
      </c>
      <c r="Q25" s="54">
        <v>0</v>
      </c>
      <c r="R25" s="54">
        <v>0</v>
      </c>
      <c r="S25" s="54">
        <v>0</v>
      </c>
      <c r="T25" s="54">
        <v>11</v>
      </c>
      <c r="U25" s="54">
        <v>0</v>
      </c>
      <c r="V25" s="54">
        <v>0</v>
      </c>
      <c r="W25" s="54"/>
      <c r="X25" s="54"/>
      <c r="Y25" s="54"/>
      <c r="Z25" s="54"/>
      <c r="AA25" s="54">
        <v>1</v>
      </c>
      <c r="AB25" s="55"/>
      <c r="AC25" s="55"/>
    </row>
    <row r="26" spans="1:29" s="56" customFormat="1" ht="75" x14ac:dyDescent="0.25">
      <c r="A26" s="54">
        <v>16</v>
      </c>
      <c r="B26" s="54" t="s">
        <v>66</v>
      </c>
      <c r="C26" s="54" t="s">
        <v>58</v>
      </c>
      <c r="D26" s="54" t="s">
        <v>158</v>
      </c>
      <c r="E26" s="54" t="s">
        <v>80</v>
      </c>
      <c r="F26" s="54" t="s">
        <v>168</v>
      </c>
      <c r="G26" s="54" t="s">
        <v>169</v>
      </c>
      <c r="H26" s="54" t="s">
        <v>31</v>
      </c>
      <c r="I26" s="54">
        <v>5.9160000000000004</v>
      </c>
      <c r="J26" s="54" t="s">
        <v>58</v>
      </c>
      <c r="K26" s="54">
        <v>0</v>
      </c>
      <c r="L26" s="54">
        <v>0</v>
      </c>
      <c r="M26" s="54">
        <v>11</v>
      </c>
      <c r="N26" s="54">
        <v>0</v>
      </c>
      <c r="O26" s="54">
        <v>0</v>
      </c>
      <c r="P26" s="54">
        <v>11</v>
      </c>
      <c r="Q26" s="54">
        <v>0</v>
      </c>
      <c r="R26" s="54">
        <v>0</v>
      </c>
      <c r="S26" s="54">
        <v>0</v>
      </c>
      <c r="T26" s="54">
        <v>11</v>
      </c>
      <c r="U26" s="54">
        <v>0</v>
      </c>
      <c r="V26" s="54">
        <v>0</v>
      </c>
      <c r="W26" s="54"/>
      <c r="X26" s="54"/>
      <c r="Y26" s="54"/>
      <c r="Z26" s="54"/>
      <c r="AA26" s="54">
        <v>1</v>
      </c>
      <c r="AB26" s="55"/>
      <c r="AC26" s="55"/>
    </row>
    <row r="27" spans="1:29" s="56" customFormat="1" ht="75" x14ac:dyDescent="0.25">
      <c r="A27" s="54">
        <v>17</v>
      </c>
      <c r="B27" s="54" t="s">
        <v>66</v>
      </c>
      <c r="C27" s="54" t="s">
        <v>58</v>
      </c>
      <c r="D27" s="54" t="s">
        <v>158</v>
      </c>
      <c r="E27" s="54" t="s">
        <v>80</v>
      </c>
      <c r="F27" s="54" t="s">
        <v>170</v>
      </c>
      <c r="G27" s="54" t="s">
        <v>171</v>
      </c>
      <c r="H27" s="54" t="s">
        <v>31</v>
      </c>
      <c r="I27" s="54">
        <v>2.0830000000000002</v>
      </c>
      <c r="J27" s="54" t="s">
        <v>58</v>
      </c>
      <c r="K27" s="54">
        <v>0</v>
      </c>
      <c r="L27" s="54">
        <v>0</v>
      </c>
      <c r="M27" s="54">
        <v>11</v>
      </c>
      <c r="N27" s="54">
        <v>0</v>
      </c>
      <c r="O27" s="54">
        <v>0</v>
      </c>
      <c r="P27" s="54">
        <v>11</v>
      </c>
      <c r="Q27" s="54">
        <v>0</v>
      </c>
      <c r="R27" s="54">
        <v>0</v>
      </c>
      <c r="S27" s="54">
        <v>0</v>
      </c>
      <c r="T27" s="54">
        <v>11</v>
      </c>
      <c r="U27" s="54">
        <v>0</v>
      </c>
      <c r="V27" s="54">
        <v>0</v>
      </c>
      <c r="W27" s="54"/>
      <c r="X27" s="54"/>
      <c r="Y27" s="54"/>
      <c r="Z27" s="54"/>
      <c r="AA27" s="54">
        <v>1</v>
      </c>
      <c r="AB27" s="55"/>
      <c r="AC27" s="55"/>
    </row>
    <row r="28" spans="1:29" s="56" customFormat="1" ht="75" x14ac:dyDescent="0.25">
      <c r="A28" s="54">
        <v>18</v>
      </c>
      <c r="B28" s="54" t="s">
        <v>66</v>
      </c>
      <c r="C28" s="54" t="s">
        <v>58</v>
      </c>
      <c r="D28" s="54" t="s">
        <v>158</v>
      </c>
      <c r="E28" s="54" t="s">
        <v>80</v>
      </c>
      <c r="F28" s="54" t="s">
        <v>172</v>
      </c>
      <c r="G28" s="54" t="s">
        <v>173</v>
      </c>
      <c r="H28" s="54" t="s">
        <v>31</v>
      </c>
      <c r="I28" s="54">
        <v>6.5830000000000002</v>
      </c>
      <c r="J28" s="54" t="s">
        <v>58</v>
      </c>
      <c r="K28" s="54">
        <v>0</v>
      </c>
      <c r="L28" s="54">
        <v>0</v>
      </c>
      <c r="M28" s="54">
        <v>11</v>
      </c>
      <c r="N28" s="54">
        <v>0</v>
      </c>
      <c r="O28" s="54">
        <v>0</v>
      </c>
      <c r="P28" s="54">
        <v>11</v>
      </c>
      <c r="Q28" s="54">
        <v>0</v>
      </c>
      <c r="R28" s="54">
        <v>0</v>
      </c>
      <c r="S28" s="54">
        <v>0</v>
      </c>
      <c r="T28" s="54">
        <v>11</v>
      </c>
      <c r="U28" s="54">
        <v>0</v>
      </c>
      <c r="V28" s="54">
        <v>0</v>
      </c>
      <c r="W28" s="54"/>
      <c r="X28" s="54"/>
      <c r="Y28" s="54"/>
      <c r="Z28" s="54"/>
      <c r="AA28" s="54">
        <v>1</v>
      </c>
      <c r="AB28" s="55"/>
      <c r="AC28" s="55"/>
    </row>
    <row r="29" spans="1:29" s="56" customFormat="1" ht="75" x14ac:dyDescent="0.25">
      <c r="A29" s="54">
        <v>19</v>
      </c>
      <c r="B29" s="54" t="s">
        <v>66</v>
      </c>
      <c r="C29" s="54" t="s">
        <v>58</v>
      </c>
      <c r="D29" s="54" t="s">
        <v>158</v>
      </c>
      <c r="E29" s="54" t="s">
        <v>80</v>
      </c>
      <c r="F29" s="54" t="s">
        <v>174</v>
      </c>
      <c r="G29" s="54" t="s">
        <v>175</v>
      </c>
      <c r="H29" s="54" t="s">
        <v>31</v>
      </c>
      <c r="I29" s="54">
        <v>4.5</v>
      </c>
      <c r="J29" s="54" t="s">
        <v>58</v>
      </c>
      <c r="K29" s="54">
        <v>0</v>
      </c>
      <c r="L29" s="54">
        <v>0</v>
      </c>
      <c r="M29" s="54">
        <v>11</v>
      </c>
      <c r="N29" s="54">
        <v>0</v>
      </c>
      <c r="O29" s="54">
        <v>0</v>
      </c>
      <c r="P29" s="54">
        <v>11</v>
      </c>
      <c r="Q29" s="54">
        <v>0</v>
      </c>
      <c r="R29" s="54">
        <v>0</v>
      </c>
      <c r="S29" s="54">
        <v>0</v>
      </c>
      <c r="T29" s="54">
        <v>11</v>
      </c>
      <c r="U29" s="54">
        <v>0</v>
      </c>
      <c r="V29" s="54">
        <v>0</v>
      </c>
      <c r="W29" s="54"/>
      <c r="X29" s="54"/>
      <c r="Y29" s="54"/>
      <c r="Z29" s="54"/>
      <c r="AA29" s="54">
        <v>1</v>
      </c>
      <c r="AB29" s="55"/>
      <c r="AC29" s="55"/>
    </row>
    <row r="30" spans="1:29" s="56" customFormat="1" ht="75" x14ac:dyDescent="0.25">
      <c r="A30" s="54">
        <v>20</v>
      </c>
      <c r="B30" s="54" t="s">
        <v>66</v>
      </c>
      <c r="C30" s="54" t="s">
        <v>58</v>
      </c>
      <c r="D30" s="54" t="s">
        <v>158</v>
      </c>
      <c r="E30" s="54" t="s">
        <v>80</v>
      </c>
      <c r="F30" s="54" t="s">
        <v>176</v>
      </c>
      <c r="G30" s="54" t="s">
        <v>177</v>
      </c>
      <c r="H30" s="54" t="s">
        <v>31</v>
      </c>
      <c r="I30" s="54">
        <v>6.8330000000000002</v>
      </c>
      <c r="J30" s="54" t="s">
        <v>58</v>
      </c>
      <c r="K30" s="54">
        <v>0</v>
      </c>
      <c r="L30" s="54">
        <v>0</v>
      </c>
      <c r="M30" s="54">
        <v>11</v>
      </c>
      <c r="N30" s="54">
        <v>0</v>
      </c>
      <c r="O30" s="54">
        <v>0</v>
      </c>
      <c r="P30" s="54">
        <v>11</v>
      </c>
      <c r="Q30" s="54">
        <v>0</v>
      </c>
      <c r="R30" s="54">
        <v>0</v>
      </c>
      <c r="S30" s="54">
        <v>0</v>
      </c>
      <c r="T30" s="54">
        <v>11</v>
      </c>
      <c r="U30" s="54">
        <v>0</v>
      </c>
      <c r="V30" s="54">
        <v>0</v>
      </c>
      <c r="W30" s="54"/>
      <c r="X30" s="54"/>
      <c r="Y30" s="54"/>
      <c r="Z30" s="54"/>
      <c r="AA30" s="54">
        <v>1</v>
      </c>
      <c r="AB30" s="55"/>
      <c r="AC30" s="55"/>
    </row>
    <row r="31" spans="1:29" s="56" customFormat="1" ht="75" x14ac:dyDescent="0.25">
      <c r="A31" s="54">
        <v>21</v>
      </c>
      <c r="B31" s="54" t="s">
        <v>66</v>
      </c>
      <c r="C31" s="54" t="s">
        <v>58</v>
      </c>
      <c r="D31" s="54" t="s">
        <v>158</v>
      </c>
      <c r="E31" s="54" t="s">
        <v>80</v>
      </c>
      <c r="F31" s="54" t="s">
        <v>178</v>
      </c>
      <c r="G31" s="54" t="s">
        <v>179</v>
      </c>
      <c r="H31" s="54" t="s">
        <v>31</v>
      </c>
      <c r="I31" s="54">
        <v>6.3330000000000002</v>
      </c>
      <c r="J31" s="54" t="s">
        <v>58</v>
      </c>
      <c r="K31" s="54">
        <v>0</v>
      </c>
      <c r="L31" s="54">
        <v>0</v>
      </c>
      <c r="M31" s="54">
        <v>11</v>
      </c>
      <c r="N31" s="54">
        <v>0</v>
      </c>
      <c r="O31" s="54">
        <v>0</v>
      </c>
      <c r="P31" s="54">
        <v>11</v>
      </c>
      <c r="Q31" s="54">
        <v>0</v>
      </c>
      <c r="R31" s="54">
        <v>0</v>
      </c>
      <c r="S31" s="54">
        <v>0</v>
      </c>
      <c r="T31" s="54">
        <v>11</v>
      </c>
      <c r="U31" s="54">
        <v>0</v>
      </c>
      <c r="V31" s="54">
        <v>0</v>
      </c>
      <c r="W31" s="54"/>
      <c r="X31" s="54"/>
      <c r="Y31" s="54"/>
      <c r="Z31" s="54"/>
      <c r="AA31" s="54">
        <v>1</v>
      </c>
      <c r="AB31" s="55"/>
      <c r="AC31" s="55"/>
    </row>
    <row r="32" spans="1:29" s="56" customFormat="1" ht="75" x14ac:dyDescent="0.25">
      <c r="A32" s="54">
        <v>22</v>
      </c>
      <c r="B32" s="54" t="s">
        <v>66</v>
      </c>
      <c r="C32" s="54" t="s">
        <v>81</v>
      </c>
      <c r="D32" s="54" t="s">
        <v>85</v>
      </c>
      <c r="E32" s="54" t="s">
        <v>82</v>
      </c>
      <c r="F32" s="54" t="s">
        <v>180</v>
      </c>
      <c r="G32" s="54" t="s">
        <v>181</v>
      </c>
      <c r="H32" s="54" t="s">
        <v>32</v>
      </c>
      <c r="I32" s="54">
        <v>6.1</v>
      </c>
      <c r="J32" s="54" t="s">
        <v>83</v>
      </c>
      <c r="K32" s="54">
        <v>0</v>
      </c>
      <c r="L32" s="54">
        <v>0</v>
      </c>
      <c r="M32" s="54">
        <v>72</v>
      </c>
      <c r="N32" s="54">
        <v>0</v>
      </c>
      <c r="O32" s="54">
        <v>0</v>
      </c>
      <c r="P32" s="54">
        <v>72</v>
      </c>
      <c r="Q32" s="54">
        <v>0</v>
      </c>
      <c r="R32" s="54">
        <v>0</v>
      </c>
      <c r="S32" s="54">
        <v>0</v>
      </c>
      <c r="T32" s="54">
        <v>72</v>
      </c>
      <c r="U32" s="54">
        <v>0</v>
      </c>
      <c r="V32" s="54">
        <v>0</v>
      </c>
      <c r="W32" s="54"/>
      <c r="X32" s="54">
        <v>0</v>
      </c>
      <c r="Y32" s="54" t="s">
        <v>86</v>
      </c>
      <c r="Z32" s="54" t="s">
        <v>87</v>
      </c>
      <c r="AA32" s="54">
        <v>1</v>
      </c>
      <c r="AB32" s="55">
        <f>I32*M32</f>
        <v>439.2</v>
      </c>
      <c r="AC32" s="55"/>
    </row>
    <row r="33" spans="1:29" s="56" customFormat="1" ht="75" x14ac:dyDescent="0.25">
      <c r="A33" s="54">
        <v>23</v>
      </c>
      <c r="B33" s="54" t="s">
        <v>66</v>
      </c>
      <c r="C33" s="54" t="s">
        <v>58</v>
      </c>
      <c r="D33" s="54" t="s">
        <v>158</v>
      </c>
      <c r="E33" s="54" t="s">
        <v>80</v>
      </c>
      <c r="F33" s="54" t="s">
        <v>182</v>
      </c>
      <c r="G33" s="54" t="s">
        <v>183</v>
      </c>
      <c r="H33" s="54" t="s">
        <v>31</v>
      </c>
      <c r="I33" s="54">
        <v>6.8330000000000002</v>
      </c>
      <c r="J33" s="54" t="s">
        <v>58</v>
      </c>
      <c r="K33" s="54">
        <v>0</v>
      </c>
      <c r="L33" s="54">
        <v>0</v>
      </c>
      <c r="M33" s="54">
        <v>11</v>
      </c>
      <c r="N33" s="54">
        <v>0</v>
      </c>
      <c r="O33" s="54">
        <v>0</v>
      </c>
      <c r="P33" s="54">
        <v>11</v>
      </c>
      <c r="Q33" s="54">
        <v>0</v>
      </c>
      <c r="R33" s="54">
        <v>0</v>
      </c>
      <c r="S33" s="54">
        <v>0</v>
      </c>
      <c r="T33" s="54">
        <v>11</v>
      </c>
      <c r="U33" s="54">
        <v>0</v>
      </c>
      <c r="V33" s="54">
        <v>0</v>
      </c>
      <c r="W33" s="54"/>
      <c r="X33" s="54"/>
      <c r="Y33" s="54"/>
      <c r="Z33" s="54"/>
      <c r="AA33" s="54">
        <v>1</v>
      </c>
      <c r="AB33" s="55"/>
      <c r="AC33" s="55"/>
    </row>
    <row r="34" spans="1:29" s="56" customFormat="1" ht="75" x14ac:dyDescent="0.25">
      <c r="A34" s="54">
        <v>24</v>
      </c>
      <c r="B34" s="54" t="s">
        <v>79</v>
      </c>
      <c r="C34" s="54" t="s">
        <v>58</v>
      </c>
      <c r="D34" s="54" t="s">
        <v>184</v>
      </c>
      <c r="E34" s="54" t="s">
        <v>80</v>
      </c>
      <c r="F34" s="54" t="s">
        <v>185</v>
      </c>
      <c r="G34" s="54" t="s">
        <v>186</v>
      </c>
      <c r="H34" s="54" t="s">
        <v>31</v>
      </c>
      <c r="I34" s="54" t="s">
        <v>106</v>
      </c>
      <c r="J34" s="54" t="s">
        <v>58</v>
      </c>
      <c r="K34" s="54">
        <v>0</v>
      </c>
      <c r="L34" s="54">
        <v>0</v>
      </c>
      <c r="M34" s="54">
        <v>46</v>
      </c>
      <c r="N34" s="54">
        <v>0</v>
      </c>
      <c r="O34" s="54">
        <v>0</v>
      </c>
      <c r="P34" s="54">
        <v>46</v>
      </c>
      <c r="Q34" s="54">
        <v>0</v>
      </c>
      <c r="R34" s="54">
        <v>0</v>
      </c>
      <c r="S34" s="54">
        <v>0</v>
      </c>
      <c r="T34" s="54">
        <v>46</v>
      </c>
      <c r="U34" s="54">
        <v>0</v>
      </c>
      <c r="V34" s="54">
        <v>0</v>
      </c>
      <c r="W34" s="54"/>
      <c r="X34" s="54"/>
      <c r="Y34" s="54"/>
      <c r="Z34" s="54"/>
      <c r="AA34" s="54">
        <v>1</v>
      </c>
      <c r="AB34" s="55"/>
      <c r="AC34" s="55"/>
    </row>
    <row r="35" spans="1:29" s="56" customFormat="1" ht="60" x14ac:dyDescent="0.25">
      <c r="A35" s="54">
        <v>25</v>
      </c>
      <c r="B35" s="54" t="s">
        <v>79</v>
      </c>
      <c r="C35" s="54" t="s">
        <v>58</v>
      </c>
      <c r="D35" s="54" t="s">
        <v>158</v>
      </c>
      <c r="E35" s="54" t="s">
        <v>80</v>
      </c>
      <c r="F35" s="54" t="s">
        <v>187</v>
      </c>
      <c r="G35" s="54" t="s">
        <v>188</v>
      </c>
      <c r="H35" s="54" t="s">
        <v>31</v>
      </c>
      <c r="I35" s="54" t="s">
        <v>112</v>
      </c>
      <c r="J35" s="54" t="s">
        <v>58</v>
      </c>
      <c r="K35" s="54">
        <v>0</v>
      </c>
      <c r="L35" s="54">
        <v>0</v>
      </c>
      <c r="M35" s="54">
        <v>11</v>
      </c>
      <c r="N35" s="54">
        <v>0</v>
      </c>
      <c r="O35" s="54">
        <v>0</v>
      </c>
      <c r="P35" s="54">
        <v>11</v>
      </c>
      <c r="Q35" s="54">
        <v>0</v>
      </c>
      <c r="R35" s="54">
        <v>0</v>
      </c>
      <c r="S35" s="54">
        <v>0</v>
      </c>
      <c r="T35" s="54">
        <v>11</v>
      </c>
      <c r="U35" s="54">
        <v>0</v>
      </c>
      <c r="V35" s="54">
        <v>0</v>
      </c>
      <c r="W35" s="54"/>
      <c r="X35" s="54"/>
      <c r="Y35" s="54"/>
      <c r="Z35" s="54"/>
      <c r="AA35" s="54">
        <v>1</v>
      </c>
      <c r="AB35" s="55"/>
      <c r="AC35" s="55"/>
    </row>
    <row r="36" spans="1:29" s="56" customFormat="1" ht="75" x14ac:dyDescent="0.25">
      <c r="A36" s="54">
        <v>26</v>
      </c>
      <c r="B36" s="54" t="s">
        <v>79</v>
      </c>
      <c r="C36" s="54" t="s">
        <v>58</v>
      </c>
      <c r="D36" s="54" t="s">
        <v>184</v>
      </c>
      <c r="E36" s="54" t="s">
        <v>80</v>
      </c>
      <c r="F36" s="54" t="s">
        <v>189</v>
      </c>
      <c r="G36" s="54" t="s">
        <v>190</v>
      </c>
      <c r="H36" s="54" t="s">
        <v>31</v>
      </c>
      <c r="I36" s="54">
        <v>6</v>
      </c>
      <c r="J36" s="54" t="s">
        <v>58</v>
      </c>
      <c r="K36" s="54">
        <v>0</v>
      </c>
      <c r="L36" s="54">
        <v>0</v>
      </c>
      <c r="M36" s="54">
        <v>11</v>
      </c>
      <c r="N36" s="54">
        <v>0</v>
      </c>
      <c r="O36" s="54">
        <v>0</v>
      </c>
      <c r="P36" s="54">
        <v>11</v>
      </c>
      <c r="Q36" s="54">
        <v>0</v>
      </c>
      <c r="R36" s="54">
        <v>0</v>
      </c>
      <c r="S36" s="54">
        <v>0</v>
      </c>
      <c r="T36" s="54">
        <v>11</v>
      </c>
      <c r="U36" s="54">
        <v>0</v>
      </c>
      <c r="V36" s="54">
        <v>0</v>
      </c>
      <c r="W36" s="54"/>
      <c r="X36" s="54"/>
      <c r="Y36" s="54"/>
      <c r="Z36" s="54"/>
      <c r="AA36" s="54">
        <v>1</v>
      </c>
      <c r="AB36" s="55"/>
      <c r="AC36" s="55"/>
    </row>
    <row r="37" spans="1:29" s="56" customFormat="1" ht="60" x14ac:dyDescent="0.25">
      <c r="A37" s="54">
        <v>27</v>
      </c>
      <c r="B37" s="54" t="s">
        <v>79</v>
      </c>
      <c r="C37" s="54" t="s">
        <v>58</v>
      </c>
      <c r="D37" s="54" t="s">
        <v>191</v>
      </c>
      <c r="E37" s="54" t="s">
        <v>80</v>
      </c>
      <c r="F37" s="54" t="s">
        <v>192</v>
      </c>
      <c r="G37" s="54" t="s">
        <v>193</v>
      </c>
      <c r="H37" s="54" t="s">
        <v>31</v>
      </c>
      <c r="I37" s="54">
        <v>2.5830000000000002</v>
      </c>
      <c r="J37" s="54" t="s">
        <v>58</v>
      </c>
      <c r="K37" s="54">
        <v>0</v>
      </c>
      <c r="L37" s="54">
        <v>0</v>
      </c>
      <c r="M37" s="54">
        <v>16</v>
      </c>
      <c r="N37" s="54">
        <v>0</v>
      </c>
      <c r="O37" s="54">
        <v>0</v>
      </c>
      <c r="P37" s="54">
        <v>16</v>
      </c>
      <c r="Q37" s="54">
        <v>0</v>
      </c>
      <c r="R37" s="54">
        <v>0</v>
      </c>
      <c r="S37" s="54">
        <v>0</v>
      </c>
      <c r="T37" s="54">
        <v>16</v>
      </c>
      <c r="U37" s="54">
        <v>0</v>
      </c>
      <c r="V37" s="54">
        <v>0</v>
      </c>
      <c r="W37" s="54"/>
      <c r="X37" s="54"/>
      <c r="Y37" s="54"/>
      <c r="Z37" s="54"/>
      <c r="AA37" s="54">
        <v>1</v>
      </c>
      <c r="AB37" s="55"/>
      <c r="AC37" s="55"/>
    </row>
    <row r="38" spans="1:29" s="56" customFormat="1" ht="60" x14ac:dyDescent="0.25">
      <c r="A38" s="54">
        <v>28</v>
      </c>
      <c r="B38" s="54" t="s">
        <v>79</v>
      </c>
      <c r="C38" s="54" t="s">
        <v>58</v>
      </c>
      <c r="D38" s="54" t="s">
        <v>191</v>
      </c>
      <c r="E38" s="54" t="s">
        <v>80</v>
      </c>
      <c r="F38" s="54" t="s">
        <v>194</v>
      </c>
      <c r="G38" s="54" t="s">
        <v>195</v>
      </c>
      <c r="H38" s="54" t="s">
        <v>31</v>
      </c>
      <c r="I38" s="54">
        <v>6</v>
      </c>
      <c r="J38" s="54" t="s">
        <v>58</v>
      </c>
      <c r="K38" s="54">
        <v>0</v>
      </c>
      <c r="L38" s="54">
        <v>0</v>
      </c>
      <c r="M38" s="54">
        <v>16</v>
      </c>
      <c r="N38" s="54">
        <v>0</v>
      </c>
      <c r="O38" s="54">
        <v>0</v>
      </c>
      <c r="P38" s="54">
        <v>16</v>
      </c>
      <c r="Q38" s="54">
        <v>0</v>
      </c>
      <c r="R38" s="54">
        <v>0</v>
      </c>
      <c r="S38" s="54">
        <v>0</v>
      </c>
      <c r="T38" s="54">
        <v>16</v>
      </c>
      <c r="U38" s="54">
        <v>0</v>
      </c>
      <c r="V38" s="54">
        <v>0</v>
      </c>
      <c r="W38" s="54"/>
      <c r="X38" s="54"/>
      <c r="Y38" s="54"/>
      <c r="Z38" s="54"/>
      <c r="AA38" s="54">
        <v>1</v>
      </c>
      <c r="AB38" s="55"/>
      <c r="AC38" s="55"/>
    </row>
    <row r="39" spans="1:29" s="56" customFormat="1" ht="60" x14ac:dyDescent="0.25">
      <c r="A39" s="54">
        <v>29</v>
      </c>
      <c r="B39" s="54" t="s">
        <v>79</v>
      </c>
      <c r="C39" s="54" t="s">
        <v>58</v>
      </c>
      <c r="D39" s="54" t="s">
        <v>191</v>
      </c>
      <c r="E39" s="54" t="s">
        <v>80</v>
      </c>
      <c r="F39" s="54" t="s">
        <v>196</v>
      </c>
      <c r="G39" s="54" t="s">
        <v>197</v>
      </c>
      <c r="H39" s="54" t="s">
        <v>31</v>
      </c>
      <c r="I39" s="54">
        <v>3.25</v>
      </c>
      <c r="J39" s="54" t="s">
        <v>58</v>
      </c>
      <c r="K39" s="54">
        <v>0</v>
      </c>
      <c r="L39" s="54">
        <v>0</v>
      </c>
      <c r="M39" s="54">
        <v>16</v>
      </c>
      <c r="N39" s="54">
        <v>0</v>
      </c>
      <c r="O39" s="54">
        <v>0</v>
      </c>
      <c r="P39" s="54">
        <v>16</v>
      </c>
      <c r="Q39" s="54">
        <v>0</v>
      </c>
      <c r="R39" s="54">
        <v>0</v>
      </c>
      <c r="S39" s="54">
        <v>0</v>
      </c>
      <c r="T39" s="54">
        <v>16</v>
      </c>
      <c r="U39" s="54">
        <v>0</v>
      </c>
      <c r="V39" s="54">
        <v>0</v>
      </c>
      <c r="W39" s="54"/>
      <c r="X39" s="54"/>
      <c r="Y39" s="54"/>
      <c r="Z39" s="54"/>
      <c r="AA39" s="54">
        <v>1</v>
      </c>
      <c r="AB39" s="55"/>
      <c r="AC39" s="55"/>
    </row>
    <row r="40" spans="1:29" s="56" customFormat="1" ht="60" x14ac:dyDescent="0.25">
      <c r="A40" s="54">
        <v>30</v>
      </c>
      <c r="B40" s="54" t="s">
        <v>79</v>
      </c>
      <c r="C40" s="54" t="s">
        <v>58</v>
      </c>
      <c r="D40" s="54" t="s">
        <v>191</v>
      </c>
      <c r="E40" s="54" t="s">
        <v>80</v>
      </c>
      <c r="F40" s="54" t="s">
        <v>198</v>
      </c>
      <c r="G40" s="54" t="s">
        <v>199</v>
      </c>
      <c r="H40" s="54" t="s">
        <v>31</v>
      </c>
      <c r="I40" s="54">
        <v>4.6660000000000004</v>
      </c>
      <c r="J40" s="54" t="s">
        <v>58</v>
      </c>
      <c r="K40" s="54">
        <v>0</v>
      </c>
      <c r="L40" s="54">
        <v>0</v>
      </c>
      <c r="M40" s="54">
        <v>16</v>
      </c>
      <c r="N40" s="54">
        <v>0</v>
      </c>
      <c r="O40" s="54">
        <v>0</v>
      </c>
      <c r="P40" s="54">
        <v>16</v>
      </c>
      <c r="Q40" s="54">
        <v>0</v>
      </c>
      <c r="R40" s="54">
        <v>0</v>
      </c>
      <c r="S40" s="54">
        <v>0</v>
      </c>
      <c r="T40" s="54">
        <v>16</v>
      </c>
      <c r="U40" s="54">
        <v>0</v>
      </c>
      <c r="V40" s="54">
        <v>0</v>
      </c>
      <c r="W40" s="54"/>
      <c r="X40" s="54"/>
      <c r="Y40" s="54"/>
      <c r="Z40" s="54"/>
      <c r="AA40" s="54">
        <v>1</v>
      </c>
      <c r="AB40" s="55"/>
      <c r="AC40" s="55"/>
    </row>
    <row r="41" spans="1:29" s="56" customFormat="1" ht="60" x14ac:dyDescent="0.25">
      <c r="A41" s="54">
        <v>31</v>
      </c>
      <c r="B41" s="54" t="s">
        <v>79</v>
      </c>
      <c r="C41" s="54" t="s">
        <v>58</v>
      </c>
      <c r="D41" s="54" t="s">
        <v>191</v>
      </c>
      <c r="E41" s="54" t="s">
        <v>80</v>
      </c>
      <c r="F41" s="54" t="s">
        <v>200</v>
      </c>
      <c r="G41" s="54" t="s">
        <v>201</v>
      </c>
      <c r="H41" s="54" t="s">
        <v>31</v>
      </c>
      <c r="I41" s="54">
        <v>7.1660000000000004</v>
      </c>
      <c r="J41" s="54" t="s">
        <v>58</v>
      </c>
      <c r="K41" s="54">
        <v>0</v>
      </c>
      <c r="L41" s="54">
        <v>0</v>
      </c>
      <c r="M41" s="54">
        <v>16</v>
      </c>
      <c r="N41" s="54">
        <v>0</v>
      </c>
      <c r="O41" s="54">
        <v>0</v>
      </c>
      <c r="P41" s="54">
        <v>16</v>
      </c>
      <c r="Q41" s="54">
        <v>0</v>
      </c>
      <c r="R41" s="54">
        <v>0</v>
      </c>
      <c r="S41" s="54">
        <v>0</v>
      </c>
      <c r="T41" s="54">
        <v>16</v>
      </c>
      <c r="U41" s="54">
        <v>0</v>
      </c>
      <c r="V41" s="54">
        <v>0</v>
      </c>
      <c r="W41" s="54"/>
      <c r="X41" s="54"/>
      <c r="Y41" s="54"/>
      <c r="Z41" s="54"/>
      <c r="AA41" s="54">
        <v>1</v>
      </c>
      <c r="AB41" s="55"/>
      <c r="AC41" s="55"/>
    </row>
    <row r="42" spans="1:29" s="56" customFormat="1" ht="60" x14ac:dyDescent="0.25">
      <c r="A42" s="54">
        <v>32</v>
      </c>
      <c r="B42" s="54" t="s">
        <v>79</v>
      </c>
      <c r="C42" s="54" t="s">
        <v>58</v>
      </c>
      <c r="D42" s="54" t="s">
        <v>191</v>
      </c>
      <c r="E42" s="54" t="s">
        <v>80</v>
      </c>
      <c r="F42" s="54" t="s">
        <v>202</v>
      </c>
      <c r="G42" s="54" t="s">
        <v>203</v>
      </c>
      <c r="H42" s="54" t="s">
        <v>31</v>
      </c>
      <c r="I42" s="54">
        <v>7.6660000000000004</v>
      </c>
      <c r="J42" s="54" t="s">
        <v>58</v>
      </c>
      <c r="K42" s="54">
        <v>0</v>
      </c>
      <c r="L42" s="54">
        <v>0</v>
      </c>
      <c r="M42" s="54">
        <v>16</v>
      </c>
      <c r="N42" s="54">
        <v>0</v>
      </c>
      <c r="O42" s="54">
        <v>0</v>
      </c>
      <c r="P42" s="54">
        <v>16</v>
      </c>
      <c r="Q42" s="54">
        <v>0</v>
      </c>
      <c r="R42" s="54">
        <v>0</v>
      </c>
      <c r="S42" s="54">
        <v>0</v>
      </c>
      <c r="T42" s="54">
        <v>16</v>
      </c>
      <c r="U42" s="54">
        <v>0</v>
      </c>
      <c r="V42" s="54">
        <v>0</v>
      </c>
      <c r="W42" s="54"/>
      <c r="X42" s="54"/>
      <c r="Y42" s="54"/>
      <c r="Z42" s="54"/>
      <c r="AA42" s="54">
        <v>1</v>
      </c>
      <c r="AB42" s="55"/>
      <c r="AC42" s="55"/>
    </row>
    <row r="43" spans="1:29" s="56" customFormat="1" ht="60" x14ac:dyDescent="0.25">
      <c r="A43" s="54">
        <v>33</v>
      </c>
      <c r="B43" s="54" t="s">
        <v>79</v>
      </c>
      <c r="C43" s="54" t="s">
        <v>58</v>
      </c>
      <c r="D43" s="54" t="s">
        <v>191</v>
      </c>
      <c r="E43" s="54" t="s">
        <v>80</v>
      </c>
      <c r="F43" s="54" t="s">
        <v>204</v>
      </c>
      <c r="G43" s="54" t="s">
        <v>205</v>
      </c>
      <c r="H43" s="54" t="s">
        <v>31</v>
      </c>
      <c r="I43" s="54">
        <v>8.0830000000000002</v>
      </c>
      <c r="J43" s="54" t="s">
        <v>58</v>
      </c>
      <c r="K43" s="54">
        <v>0</v>
      </c>
      <c r="L43" s="54">
        <v>0</v>
      </c>
      <c r="M43" s="54">
        <v>16</v>
      </c>
      <c r="N43" s="54">
        <v>0</v>
      </c>
      <c r="O43" s="54">
        <v>0</v>
      </c>
      <c r="P43" s="54">
        <v>16</v>
      </c>
      <c r="Q43" s="54">
        <v>0</v>
      </c>
      <c r="R43" s="54">
        <v>0</v>
      </c>
      <c r="S43" s="54">
        <v>0</v>
      </c>
      <c r="T43" s="54">
        <v>16</v>
      </c>
      <c r="U43" s="54">
        <v>0</v>
      </c>
      <c r="V43" s="54">
        <v>0</v>
      </c>
      <c r="W43" s="54"/>
      <c r="X43" s="54"/>
      <c r="Y43" s="54"/>
      <c r="Z43" s="54"/>
      <c r="AA43" s="54">
        <v>1</v>
      </c>
      <c r="AB43" s="55"/>
      <c r="AC43" s="55"/>
    </row>
    <row r="44" spans="1:29" s="56" customFormat="1" ht="60" x14ac:dyDescent="0.25">
      <c r="A44" s="54">
        <v>34</v>
      </c>
      <c r="B44" s="54" t="s">
        <v>79</v>
      </c>
      <c r="C44" s="54" t="s">
        <v>58</v>
      </c>
      <c r="D44" s="54" t="s">
        <v>191</v>
      </c>
      <c r="E44" s="54" t="s">
        <v>80</v>
      </c>
      <c r="F44" s="54" t="s">
        <v>206</v>
      </c>
      <c r="G44" s="54" t="s">
        <v>207</v>
      </c>
      <c r="H44" s="54" t="s">
        <v>31</v>
      </c>
      <c r="I44" s="54">
        <v>7.6660000000000004</v>
      </c>
      <c r="J44" s="54" t="s">
        <v>58</v>
      </c>
      <c r="K44" s="54">
        <v>0</v>
      </c>
      <c r="L44" s="54">
        <v>0</v>
      </c>
      <c r="M44" s="54">
        <v>16</v>
      </c>
      <c r="N44" s="54">
        <v>0</v>
      </c>
      <c r="O44" s="54">
        <v>0</v>
      </c>
      <c r="P44" s="54">
        <v>16</v>
      </c>
      <c r="Q44" s="54">
        <v>0</v>
      </c>
      <c r="R44" s="54">
        <v>0</v>
      </c>
      <c r="S44" s="54">
        <v>0</v>
      </c>
      <c r="T44" s="54">
        <v>16</v>
      </c>
      <c r="U44" s="54">
        <v>0</v>
      </c>
      <c r="V44" s="54">
        <v>0</v>
      </c>
      <c r="W44" s="54"/>
      <c r="X44" s="54"/>
      <c r="Y44" s="54"/>
      <c r="Z44" s="54"/>
      <c r="AA44" s="54">
        <v>1</v>
      </c>
      <c r="AB44" s="55"/>
      <c r="AC44" s="55"/>
    </row>
    <row r="45" spans="1:29" s="56" customFormat="1" ht="75" x14ac:dyDescent="0.25">
      <c r="A45" s="54">
        <v>35</v>
      </c>
      <c r="B45" s="54" t="s">
        <v>66</v>
      </c>
      <c r="C45" s="54" t="s">
        <v>81</v>
      </c>
      <c r="D45" s="54" t="s">
        <v>90</v>
      </c>
      <c r="E45" s="54" t="s">
        <v>82</v>
      </c>
      <c r="F45" s="54" t="s">
        <v>208</v>
      </c>
      <c r="G45" s="54" t="s">
        <v>209</v>
      </c>
      <c r="H45" s="54" t="s">
        <v>32</v>
      </c>
      <c r="I45" s="54">
        <v>5.0999999999999996</v>
      </c>
      <c r="J45" s="54" t="s">
        <v>83</v>
      </c>
      <c r="K45" s="54">
        <v>0</v>
      </c>
      <c r="L45" s="54">
        <v>0</v>
      </c>
      <c r="M45" s="54">
        <v>517</v>
      </c>
      <c r="N45" s="54">
        <v>0</v>
      </c>
      <c r="O45" s="54">
        <v>0</v>
      </c>
      <c r="P45" s="54">
        <v>517</v>
      </c>
      <c r="Q45" s="54">
        <v>0</v>
      </c>
      <c r="R45" s="54">
        <v>0</v>
      </c>
      <c r="S45" s="54">
        <v>0</v>
      </c>
      <c r="T45" s="54">
        <v>517</v>
      </c>
      <c r="U45" s="54">
        <v>0</v>
      </c>
      <c r="V45" s="54">
        <v>0</v>
      </c>
      <c r="W45" s="54"/>
      <c r="X45" s="54">
        <v>0</v>
      </c>
      <c r="Y45" s="54" t="s">
        <v>86</v>
      </c>
      <c r="Z45" s="54" t="s">
        <v>87</v>
      </c>
      <c r="AA45" s="54">
        <v>1</v>
      </c>
      <c r="AB45" s="55"/>
      <c r="AC45" s="55"/>
    </row>
    <row r="46" spans="1:29" s="56" customFormat="1" ht="60" x14ac:dyDescent="0.25">
      <c r="A46" s="54">
        <v>36</v>
      </c>
      <c r="B46" s="54" t="s">
        <v>79</v>
      </c>
      <c r="C46" s="54" t="s">
        <v>58</v>
      </c>
      <c r="D46" s="54" t="s">
        <v>191</v>
      </c>
      <c r="E46" s="54" t="s">
        <v>80</v>
      </c>
      <c r="F46" s="54" t="s">
        <v>210</v>
      </c>
      <c r="G46" s="54" t="s">
        <v>211</v>
      </c>
      <c r="H46" s="54" t="s">
        <v>31</v>
      </c>
      <c r="I46" s="54">
        <v>6.8330000000000002</v>
      </c>
      <c r="J46" s="54" t="s">
        <v>58</v>
      </c>
      <c r="K46" s="54">
        <v>0</v>
      </c>
      <c r="L46" s="54">
        <v>0</v>
      </c>
      <c r="M46" s="54">
        <v>16</v>
      </c>
      <c r="N46" s="54">
        <v>0</v>
      </c>
      <c r="O46" s="54">
        <v>0</v>
      </c>
      <c r="P46" s="54">
        <v>16</v>
      </c>
      <c r="Q46" s="54">
        <v>0</v>
      </c>
      <c r="R46" s="54">
        <v>0</v>
      </c>
      <c r="S46" s="54">
        <v>0</v>
      </c>
      <c r="T46" s="54">
        <v>16</v>
      </c>
      <c r="U46" s="54">
        <v>0</v>
      </c>
      <c r="V46" s="54">
        <v>0</v>
      </c>
      <c r="W46" s="54"/>
      <c r="X46" s="54"/>
      <c r="Y46" s="54"/>
      <c r="Z46" s="54"/>
      <c r="AA46" s="54">
        <v>1</v>
      </c>
      <c r="AB46" s="55"/>
      <c r="AC46" s="55"/>
    </row>
    <row r="47" spans="1:29" s="56" customFormat="1" ht="75" x14ac:dyDescent="0.25">
      <c r="A47" s="54">
        <v>37</v>
      </c>
      <c r="B47" s="54" t="s">
        <v>66</v>
      </c>
      <c r="C47" s="54" t="s">
        <v>58</v>
      </c>
      <c r="D47" s="54" t="s">
        <v>191</v>
      </c>
      <c r="E47" s="54" t="s">
        <v>80</v>
      </c>
      <c r="F47" s="54" t="s">
        <v>212</v>
      </c>
      <c r="G47" s="54" t="s">
        <v>213</v>
      </c>
      <c r="H47" s="54" t="s">
        <v>31</v>
      </c>
      <c r="I47" s="54" t="s">
        <v>214</v>
      </c>
      <c r="J47" s="54" t="s">
        <v>58</v>
      </c>
      <c r="K47" s="54">
        <v>0</v>
      </c>
      <c r="L47" s="54">
        <v>0</v>
      </c>
      <c r="M47" s="54">
        <v>16</v>
      </c>
      <c r="N47" s="54">
        <v>0</v>
      </c>
      <c r="O47" s="54">
        <v>0</v>
      </c>
      <c r="P47" s="54">
        <v>16</v>
      </c>
      <c r="Q47" s="54">
        <v>0</v>
      </c>
      <c r="R47" s="54">
        <v>0</v>
      </c>
      <c r="S47" s="54">
        <v>0</v>
      </c>
      <c r="T47" s="54">
        <v>16</v>
      </c>
      <c r="U47" s="54">
        <v>0</v>
      </c>
      <c r="V47" s="54">
        <v>0</v>
      </c>
      <c r="W47" s="54"/>
      <c r="X47" s="54"/>
      <c r="Y47" s="54"/>
      <c r="Z47" s="54"/>
      <c r="AA47" s="54">
        <v>1</v>
      </c>
      <c r="AB47" s="55"/>
      <c r="AC47" s="55"/>
    </row>
    <row r="48" spans="1:29" s="56" customFormat="1" ht="75" x14ac:dyDescent="0.25">
      <c r="A48" s="54">
        <v>38</v>
      </c>
      <c r="B48" s="54" t="s">
        <v>66</v>
      </c>
      <c r="C48" s="54" t="s">
        <v>58</v>
      </c>
      <c r="D48" s="54" t="s">
        <v>215</v>
      </c>
      <c r="E48" s="54" t="s">
        <v>80</v>
      </c>
      <c r="F48" s="54" t="s">
        <v>216</v>
      </c>
      <c r="G48" s="54" t="s">
        <v>217</v>
      </c>
      <c r="H48" s="54" t="s">
        <v>31</v>
      </c>
      <c r="I48" s="54">
        <v>6.6660000000000004</v>
      </c>
      <c r="J48" s="54" t="s">
        <v>58</v>
      </c>
      <c r="K48" s="54">
        <v>0</v>
      </c>
      <c r="L48" s="54">
        <v>0</v>
      </c>
      <c r="M48" s="54">
        <v>27</v>
      </c>
      <c r="N48" s="54">
        <v>0</v>
      </c>
      <c r="O48" s="54">
        <v>0</v>
      </c>
      <c r="P48" s="54">
        <v>27</v>
      </c>
      <c r="Q48" s="54">
        <v>0</v>
      </c>
      <c r="R48" s="54">
        <v>0</v>
      </c>
      <c r="S48" s="54">
        <v>0</v>
      </c>
      <c r="T48" s="54">
        <v>27</v>
      </c>
      <c r="U48" s="54">
        <v>0</v>
      </c>
      <c r="V48" s="54">
        <v>0</v>
      </c>
      <c r="W48" s="54"/>
      <c r="X48" s="54"/>
      <c r="Y48" s="54"/>
      <c r="Z48" s="54"/>
      <c r="AA48" s="54">
        <v>1</v>
      </c>
      <c r="AB48" s="55"/>
      <c r="AC48" s="55"/>
    </row>
    <row r="49" spans="1:29" s="56" customFormat="1" ht="75" x14ac:dyDescent="0.25">
      <c r="A49" s="54">
        <v>39</v>
      </c>
      <c r="B49" s="54" t="s">
        <v>66</v>
      </c>
      <c r="C49" s="54" t="s">
        <v>58</v>
      </c>
      <c r="D49" s="54" t="s">
        <v>215</v>
      </c>
      <c r="E49" s="54" t="s">
        <v>80</v>
      </c>
      <c r="F49" s="54" t="s">
        <v>218</v>
      </c>
      <c r="G49" s="54" t="s">
        <v>219</v>
      </c>
      <c r="H49" s="54" t="s">
        <v>31</v>
      </c>
      <c r="I49" s="54">
        <v>6.8330000000000002</v>
      </c>
      <c r="J49" s="54" t="s">
        <v>58</v>
      </c>
      <c r="K49" s="54">
        <v>0</v>
      </c>
      <c r="L49" s="54">
        <v>0</v>
      </c>
      <c r="M49" s="54">
        <v>27</v>
      </c>
      <c r="N49" s="54">
        <v>0</v>
      </c>
      <c r="O49" s="54">
        <v>0</v>
      </c>
      <c r="P49" s="54">
        <v>27</v>
      </c>
      <c r="Q49" s="54">
        <v>0</v>
      </c>
      <c r="R49" s="54">
        <v>0</v>
      </c>
      <c r="S49" s="54">
        <v>0</v>
      </c>
      <c r="T49" s="54">
        <v>27</v>
      </c>
      <c r="U49" s="54">
        <v>0</v>
      </c>
      <c r="V49" s="54">
        <v>0</v>
      </c>
      <c r="W49" s="54"/>
      <c r="X49" s="54"/>
      <c r="Y49" s="54"/>
      <c r="Z49" s="54"/>
      <c r="AA49" s="54">
        <v>1</v>
      </c>
      <c r="AB49" s="55"/>
      <c r="AC49" s="55"/>
    </row>
    <row r="50" spans="1:29" s="56" customFormat="1" ht="75" x14ac:dyDescent="0.25">
      <c r="A50" s="54">
        <v>40</v>
      </c>
      <c r="B50" s="54" t="s">
        <v>66</v>
      </c>
      <c r="C50" s="54" t="s">
        <v>58</v>
      </c>
      <c r="D50" s="54" t="s">
        <v>215</v>
      </c>
      <c r="E50" s="54" t="s">
        <v>80</v>
      </c>
      <c r="F50" s="54" t="s">
        <v>220</v>
      </c>
      <c r="G50" s="54" t="s">
        <v>221</v>
      </c>
      <c r="H50" s="54" t="s">
        <v>31</v>
      </c>
      <c r="I50" s="54">
        <v>2.6659999999999999</v>
      </c>
      <c r="J50" s="54" t="s">
        <v>58</v>
      </c>
      <c r="K50" s="54">
        <v>0</v>
      </c>
      <c r="L50" s="54">
        <v>0</v>
      </c>
      <c r="M50" s="54">
        <v>27</v>
      </c>
      <c r="N50" s="54">
        <v>0</v>
      </c>
      <c r="O50" s="54">
        <v>0</v>
      </c>
      <c r="P50" s="54">
        <v>27</v>
      </c>
      <c r="Q50" s="54">
        <v>0</v>
      </c>
      <c r="R50" s="54">
        <v>0</v>
      </c>
      <c r="S50" s="54">
        <v>0</v>
      </c>
      <c r="T50" s="54">
        <v>27</v>
      </c>
      <c r="U50" s="54">
        <v>0</v>
      </c>
      <c r="V50" s="54">
        <v>0</v>
      </c>
      <c r="W50" s="54"/>
      <c r="X50" s="54"/>
      <c r="Y50" s="54"/>
      <c r="Z50" s="54"/>
      <c r="AA50" s="54">
        <v>1</v>
      </c>
      <c r="AB50" s="55"/>
      <c r="AC50" s="55"/>
    </row>
    <row r="51" spans="1:29" s="56" customFormat="1" ht="75" x14ac:dyDescent="0.25">
      <c r="A51" s="54">
        <v>41</v>
      </c>
      <c r="B51" s="54" t="s">
        <v>66</v>
      </c>
      <c r="C51" s="54" t="s">
        <v>58</v>
      </c>
      <c r="D51" s="54" t="s">
        <v>215</v>
      </c>
      <c r="E51" s="54" t="s">
        <v>80</v>
      </c>
      <c r="F51" s="54" t="s">
        <v>222</v>
      </c>
      <c r="G51" s="54" t="s">
        <v>223</v>
      </c>
      <c r="H51" s="54" t="s">
        <v>31</v>
      </c>
      <c r="I51" s="54">
        <v>1.9159999999999999</v>
      </c>
      <c r="J51" s="54" t="s">
        <v>58</v>
      </c>
      <c r="K51" s="54">
        <v>0</v>
      </c>
      <c r="L51" s="54">
        <v>0</v>
      </c>
      <c r="M51" s="54">
        <v>27</v>
      </c>
      <c r="N51" s="54">
        <v>0</v>
      </c>
      <c r="O51" s="54">
        <v>0</v>
      </c>
      <c r="P51" s="54">
        <v>27</v>
      </c>
      <c r="Q51" s="54">
        <v>0</v>
      </c>
      <c r="R51" s="54">
        <v>0</v>
      </c>
      <c r="S51" s="54">
        <v>0</v>
      </c>
      <c r="T51" s="54">
        <v>27</v>
      </c>
      <c r="U51" s="54">
        <v>0</v>
      </c>
      <c r="V51" s="54">
        <v>0</v>
      </c>
      <c r="W51" s="54"/>
      <c r="X51" s="54"/>
      <c r="Y51" s="54"/>
      <c r="Z51" s="54"/>
      <c r="AA51" s="54">
        <v>1</v>
      </c>
      <c r="AB51" s="55"/>
      <c r="AC51" s="55"/>
    </row>
    <row r="52" spans="1:29" s="56" customFormat="1" ht="75" x14ac:dyDescent="0.25">
      <c r="A52" s="54">
        <v>42</v>
      </c>
      <c r="B52" s="54" t="s">
        <v>66</v>
      </c>
      <c r="C52" s="54" t="s">
        <v>58</v>
      </c>
      <c r="D52" s="54" t="s">
        <v>215</v>
      </c>
      <c r="E52" s="54" t="s">
        <v>80</v>
      </c>
      <c r="F52" s="54" t="s">
        <v>224</v>
      </c>
      <c r="G52" s="54" t="s">
        <v>225</v>
      </c>
      <c r="H52" s="54" t="s">
        <v>31</v>
      </c>
      <c r="I52" s="54">
        <v>6.1660000000000004</v>
      </c>
      <c r="J52" s="54" t="s">
        <v>58</v>
      </c>
      <c r="K52" s="54">
        <v>0</v>
      </c>
      <c r="L52" s="54">
        <v>0</v>
      </c>
      <c r="M52" s="54">
        <v>27</v>
      </c>
      <c r="N52" s="54">
        <v>0</v>
      </c>
      <c r="O52" s="54">
        <v>0</v>
      </c>
      <c r="P52" s="54">
        <v>27</v>
      </c>
      <c r="Q52" s="54">
        <v>0</v>
      </c>
      <c r="R52" s="54">
        <v>0</v>
      </c>
      <c r="S52" s="54">
        <v>0</v>
      </c>
      <c r="T52" s="54">
        <v>27</v>
      </c>
      <c r="U52" s="54">
        <v>0</v>
      </c>
      <c r="V52" s="54">
        <v>0</v>
      </c>
      <c r="W52" s="54"/>
      <c r="X52" s="54"/>
      <c r="Y52" s="54"/>
      <c r="Z52" s="54"/>
      <c r="AA52" s="54">
        <v>1</v>
      </c>
      <c r="AB52" s="55"/>
      <c r="AC52" s="55"/>
    </row>
    <row r="53" spans="1:29" s="56" customFormat="1" ht="75" x14ac:dyDescent="0.25">
      <c r="A53" s="54">
        <v>43</v>
      </c>
      <c r="B53" s="54" t="s">
        <v>66</v>
      </c>
      <c r="C53" s="54" t="s">
        <v>58</v>
      </c>
      <c r="D53" s="54" t="s">
        <v>215</v>
      </c>
      <c r="E53" s="54" t="s">
        <v>80</v>
      </c>
      <c r="F53" s="54" t="s">
        <v>226</v>
      </c>
      <c r="G53" s="54" t="s">
        <v>227</v>
      </c>
      <c r="H53" s="54" t="s">
        <v>31</v>
      </c>
      <c r="I53" s="54">
        <v>6.75</v>
      </c>
      <c r="J53" s="54" t="s">
        <v>58</v>
      </c>
      <c r="K53" s="54">
        <v>0</v>
      </c>
      <c r="L53" s="54">
        <v>0</v>
      </c>
      <c r="M53" s="54">
        <v>27</v>
      </c>
      <c r="N53" s="54">
        <v>0</v>
      </c>
      <c r="O53" s="54">
        <v>0</v>
      </c>
      <c r="P53" s="54">
        <v>27</v>
      </c>
      <c r="Q53" s="54">
        <v>0</v>
      </c>
      <c r="R53" s="54">
        <v>0</v>
      </c>
      <c r="S53" s="54">
        <v>0</v>
      </c>
      <c r="T53" s="54">
        <v>27</v>
      </c>
      <c r="U53" s="54">
        <v>0</v>
      </c>
      <c r="V53" s="54">
        <v>0</v>
      </c>
      <c r="W53" s="54"/>
      <c r="X53" s="54"/>
      <c r="Y53" s="54"/>
      <c r="Z53" s="54"/>
      <c r="AA53" s="54">
        <v>1</v>
      </c>
      <c r="AB53" s="55"/>
      <c r="AC53" s="55"/>
    </row>
    <row r="54" spans="1:29" s="56" customFormat="1" ht="75" x14ac:dyDescent="0.25">
      <c r="A54" s="54">
        <v>44</v>
      </c>
      <c r="B54" s="54" t="s">
        <v>66</v>
      </c>
      <c r="C54" s="54" t="s">
        <v>81</v>
      </c>
      <c r="D54" s="54" t="s">
        <v>228</v>
      </c>
      <c r="E54" s="54" t="s">
        <v>82</v>
      </c>
      <c r="F54" s="54" t="s">
        <v>229</v>
      </c>
      <c r="G54" s="54" t="s">
        <v>230</v>
      </c>
      <c r="H54" s="54" t="s">
        <v>32</v>
      </c>
      <c r="I54" s="54">
        <v>9.85</v>
      </c>
      <c r="J54" s="54" t="s">
        <v>83</v>
      </c>
      <c r="K54" s="54">
        <v>0</v>
      </c>
      <c r="L54" s="54">
        <v>0</v>
      </c>
      <c r="M54" s="54">
        <v>191</v>
      </c>
      <c r="N54" s="54">
        <v>0</v>
      </c>
      <c r="O54" s="54">
        <v>0</v>
      </c>
      <c r="P54" s="54">
        <v>191</v>
      </c>
      <c r="Q54" s="54">
        <v>0</v>
      </c>
      <c r="R54" s="54">
        <v>0</v>
      </c>
      <c r="S54" s="54">
        <v>0</v>
      </c>
      <c r="T54" s="54">
        <v>191</v>
      </c>
      <c r="U54" s="54">
        <v>0</v>
      </c>
      <c r="V54" s="54">
        <v>0</v>
      </c>
      <c r="W54" s="54"/>
      <c r="X54" s="54">
        <v>0</v>
      </c>
      <c r="Y54" s="54" t="s">
        <v>86</v>
      </c>
      <c r="Z54" s="54" t="s">
        <v>87</v>
      </c>
      <c r="AA54" s="54">
        <v>1</v>
      </c>
      <c r="AB54" s="55">
        <f>I54*M54</f>
        <v>1881.35</v>
      </c>
      <c r="AC54" s="55"/>
    </row>
    <row r="55" spans="1:29" s="56" customFormat="1" ht="75" x14ac:dyDescent="0.25">
      <c r="A55" s="54">
        <v>45</v>
      </c>
      <c r="B55" s="54" t="s">
        <v>66</v>
      </c>
      <c r="C55" s="54" t="s">
        <v>58</v>
      </c>
      <c r="D55" s="54" t="s">
        <v>215</v>
      </c>
      <c r="E55" s="54" t="s">
        <v>80</v>
      </c>
      <c r="F55" s="54" t="s">
        <v>231</v>
      </c>
      <c r="G55" s="54" t="s">
        <v>232</v>
      </c>
      <c r="H55" s="54" t="s">
        <v>31</v>
      </c>
      <c r="I55" s="54">
        <v>5.25</v>
      </c>
      <c r="J55" s="54" t="s">
        <v>58</v>
      </c>
      <c r="K55" s="54">
        <v>0</v>
      </c>
      <c r="L55" s="54">
        <v>0</v>
      </c>
      <c r="M55" s="54">
        <v>27</v>
      </c>
      <c r="N55" s="54">
        <v>0</v>
      </c>
      <c r="O55" s="54">
        <v>0</v>
      </c>
      <c r="P55" s="54">
        <v>27</v>
      </c>
      <c r="Q55" s="54">
        <v>0</v>
      </c>
      <c r="R55" s="54">
        <v>0</v>
      </c>
      <c r="S55" s="54">
        <v>0</v>
      </c>
      <c r="T55" s="54">
        <v>27</v>
      </c>
      <c r="U55" s="54">
        <v>0</v>
      </c>
      <c r="V55" s="54">
        <v>0</v>
      </c>
      <c r="W55" s="54"/>
      <c r="X55" s="54"/>
      <c r="Y55" s="54"/>
      <c r="Z55" s="54"/>
      <c r="AA55" s="54">
        <v>1</v>
      </c>
      <c r="AB55" s="55"/>
      <c r="AC55" s="55"/>
    </row>
    <row r="56" spans="1:29" s="56" customFormat="1" ht="75" x14ac:dyDescent="0.25">
      <c r="A56" s="54">
        <v>46</v>
      </c>
      <c r="B56" s="54" t="s">
        <v>66</v>
      </c>
      <c r="C56" s="54" t="s">
        <v>58</v>
      </c>
      <c r="D56" s="54" t="s">
        <v>215</v>
      </c>
      <c r="E56" s="54" t="s">
        <v>80</v>
      </c>
      <c r="F56" s="54" t="s">
        <v>233</v>
      </c>
      <c r="G56" s="54" t="s">
        <v>234</v>
      </c>
      <c r="H56" s="54" t="s">
        <v>31</v>
      </c>
      <c r="I56" s="54">
        <v>8.5</v>
      </c>
      <c r="J56" s="54" t="s">
        <v>58</v>
      </c>
      <c r="K56" s="54">
        <v>0</v>
      </c>
      <c r="L56" s="54">
        <v>0</v>
      </c>
      <c r="M56" s="54">
        <v>27</v>
      </c>
      <c r="N56" s="54">
        <v>0</v>
      </c>
      <c r="O56" s="54">
        <v>0</v>
      </c>
      <c r="P56" s="54">
        <v>27</v>
      </c>
      <c r="Q56" s="54">
        <v>0</v>
      </c>
      <c r="R56" s="54">
        <v>0</v>
      </c>
      <c r="S56" s="54">
        <v>0</v>
      </c>
      <c r="T56" s="54">
        <v>27</v>
      </c>
      <c r="U56" s="54">
        <v>0</v>
      </c>
      <c r="V56" s="54">
        <v>0</v>
      </c>
      <c r="W56" s="54"/>
      <c r="X56" s="54"/>
      <c r="Y56" s="54"/>
      <c r="Z56" s="54"/>
      <c r="AA56" s="54">
        <v>1</v>
      </c>
      <c r="AB56" s="55"/>
      <c r="AC56" s="55"/>
    </row>
    <row r="57" spans="1:29" s="56" customFormat="1" ht="60" x14ac:dyDescent="0.25">
      <c r="A57" s="54">
        <v>47</v>
      </c>
      <c r="B57" s="54" t="s">
        <v>79</v>
      </c>
      <c r="C57" s="54" t="s">
        <v>58</v>
      </c>
      <c r="D57" s="54" t="s">
        <v>235</v>
      </c>
      <c r="E57" s="54" t="s">
        <v>80</v>
      </c>
      <c r="F57" s="54" t="s">
        <v>236</v>
      </c>
      <c r="G57" s="54" t="s">
        <v>237</v>
      </c>
      <c r="H57" s="54" t="s">
        <v>31</v>
      </c>
      <c r="I57" s="54" t="s">
        <v>238</v>
      </c>
      <c r="J57" s="54" t="s">
        <v>58</v>
      </c>
      <c r="K57" s="54">
        <v>0</v>
      </c>
      <c r="L57" s="54">
        <v>0</v>
      </c>
      <c r="M57" s="54">
        <v>27</v>
      </c>
      <c r="N57" s="54">
        <v>0</v>
      </c>
      <c r="O57" s="54">
        <v>0</v>
      </c>
      <c r="P57" s="54">
        <v>27</v>
      </c>
      <c r="Q57" s="54">
        <v>0</v>
      </c>
      <c r="R57" s="54">
        <v>0</v>
      </c>
      <c r="S57" s="54">
        <v>0</v>
      </c>
      <c r="T57" s="54">
        <v>27</v>
      </c>
      <c r="U57" s="54">
        <v>0</v>
      </c>
      <c r="V57" s="54">
        <v>0</v>
      </c>
      <c r="W57" s="54"/>
      <c r="X57" s="54"/>
      <c r="Y57" s="54"/>
      <c r="Z57" s="54"/>
      <c r="AA57" s="54">
        <v>1</v>
      </c>
      <c r="AB57" s="55"/>
      <c r="AC57" s="55"/>
    </row>
    <row r="58" spans="1:29" s="56" customFormat="1" ht="60" x14ac:dyDescent="0.25">
      <c r="A58" s="54">
        <v>48</v>
      </c>
      <c r="B58" s="54" t="s">
        <v>79</v>
      </c>
      <c r="C58" s="54" t="s">
        <v>58</v>
      </c>
      <c r="D58" s="54" t="s">
        <v>235</v>
      </c>
      <c r="E58" s="54" t="s">
        <v>80</v>
      </c>
      <c r="F58" s="54" t="s">
        <v>239</v>
      </c>
      <c r="G58" s="54" t="s">
        <v>240</v>
      </c>
      <c r="H58" s="54" t="s">
        <v>31</v>
      </c>
      <c r="I58" s="54" t="s">
        <v>109</v>
      </c>
      <c r="J58" s="54" t="s">
        <v>58</v>
      </c>
      <c r="K58" s="54">
        <v>0</v>
      </c>
      <c r="L58" s="54">
        <v>0</v>
      </c>
      <c r="M58" s="54">
        <v>27</v>
      </c>
      <c r="N58" s="54">
        <v>0</v>
      </c>
      <c r="O58" s="54">
        <v>0</v>
      </c>
      <c r="P58" s="54">
        <v>27</v>
      </c>
      <c r="Q58" s="54">
        <v>0</v>
      </c>
      <c r="R58" s="54">
        <v>0</v>
      </c>
      <c r="S58" s="54">
        <v>0</v>
      </c>
      <c r="T58" s="54">
        <v>27</v>
      </c>
      <c r="U58" s="54">
        <v>0</v>
      </c>
      <c r="V58" s="54">
        <v>0</v>
      </c>
      <c r="W58" s="54"/>
      <c r="X58" s="54"/>
      <c r="Y58" s="54"/>
      <c r="Z58" s="54"/>
      <c r="AA58" s="54">
        <v>1</v>
      </c>
      <c r="AB58" s="55"/>
      <c r="AC58" s="55"/>
    </row>
    <row r="59" spans="1:29" s="56" customFormat="1" ht="60" x14ac:dyDescent="0.25">
      <c r="A59" s="54">
        <v>49</v>
      </c>
      <c r="B59" s="54" t="s">
        <v>79</v>
      </c>
      <c r="C59" s="54" t="s">
        <v>58</v>
      </c>
      <c r="D59" s="54" t="s">
        <v>235</v>
      </c>
      <c r="E59" s="54" t="s">
        <v>80</v>
      </c>
      <c r="F59" s="54" t="s">
        <v>241</v>
      </c>
      <c r="G59" s="54" t="s">
        <v>242</v>
      </c>
      <c r="H59" s="54" t="s">
        <v>31</v>
      </c>
      <c r="I59" s="54" t="s">
        <v>243</v>
      </c>
      <c r="J59" s="54" t="s">
        <v>58</v>
      </c>
      <c r="K59" s="54">
        <v>0</v>
      </c>
      <c r="L59" s="54">
        <v>0</v>
      </c>
      <c r="M59" s="54">
        <v>27</v>
      </c>
      <c r="N59" s="54">
        <v>0</v>
      </c>
      <c r="O59" s="54">
        <v>0</v>
      </c>
      <c r="P59" s="54">
        <v>27</v>
      </c>
      <c r="Q59" s="54">
        <v>0</v>
      </c>
      <c r="R59" s="54">
        <v>0</v>
      </c>
      <c r="S59" s="54">
        <v>0</v>
      </c>
      <c r="T59" s="54">
        <v>27</v>
      </c>
      <c r="U59" s="54">
        <v>0</v>
      </c>
      <c r="V59" s="54">
        <v>0</v>
      </c>
      <c r="W59" s="54"/>
      <c r="X59" s="54"/>
      <c r="Y59" s="54"/>
      <c r="Z59" s="54"/>
      <c r="AA59" s="54">
        <v>1</v>
      </c>
      <c r="AB59" s="55"/>
      <c r="AC59" s="55"/>
    </row>
    <row r="60" spans="1:29" s="56" customFormat="1" ht="60" x14ac:dyDescent="0.25">
      <c r="A60" s="54">
        <v>50</v>
      </c>
      <c r="B60" s="54" t="s">
        <v>79</v>
      </c>
      <c r="C60" s="54" t="s">
        <v>58</v>
      </c>
      <c r="D60" s="54" t="s">
        <v>215</v>
      </c>
      <c r="E60" s="54" t="s">
        <v>80</v>
      </c>
      <c r="F60" s="54" t="s">
        <v>244</v>
      </c>
      <c r="G60" s="54" t="s">
        <v>245</v>
      </c>
      <c r="H60" s="54" t="s">
        <v>31</v>
      </c>
      <c r="I60" s="54">
        <v>7.1660000000000004</v>
      </c>
      <c r="J60" s="54" t="s">
        <v>58</v>
      </c>
      <c r="K60" s="54">
        <v>0</v>
      </c>
      <c r="L60" s="54">
        <v>0</v>
      </c>
      <c r="M60" s="54">
        <v>27</v>
      </c>
      <c r="N60" s="54">
        <v>0</v>
      </c>
      <c r="O60" s="54">
        <v>0</v>
      </c>
      <c r="P60" s="54">
        <v>27</v>
      </c>
      <c r="Q60" s="54">
        <v>0</v>
      </c>
      <c r="R60" s="54">
        <v>0</v>
      </c>
      <c r="S60" s="54">
        <v>0</v>
      </c>
      <c r="T60" s="54">
        <v>27</v>
      </c>
      <c r="U60" s="54">
        <v>0</v>
      </c>
      <c r="V60" s="54">
        <v>0</v>
      </c>
      <c r="W60" s="54"/>
      <c r="X60" s="54"/>
      <c r="Y60" s="54"/>
      <c r="Z60" s="54"/>
      <c r="AA60" s="54">
        <v>1</v>
      </c>
      <c r="AB60" s="55"/>
      <c r="AC60" s="55"/>
    </row>
    <row r="61" spans="1:29" s="56" customFormat="1" ht="60" x14ac:dyDescent="0.25">
      <c r="A61" s="54">
        <v>51</v>
      </c>
      <c r="B61" s="54" t="s">
        <v>79</v>
      </c>
      <c r="C61" s="54" t="s">
        <v>58</v>
      </c>
      <c r="D61" s="54" t="s">
        <v>215</v>
      </c>
      <c r="E61" s="54" t="s">
        <v>80</v>
      </c>
      <c r="F61" s="54" t="s">
        <v>246</v>
      </c>
      <c r="G61" s="54" t="s">
        <v>247</v>
      </c>
      <c r="H61" s="54" t="s">
        <v>31</v>
      </c>
      <c r="I61" s="54">
        <v>2.3330000000000002</v>
      </c>
      <c r="J61" s="54" t="s">
        <v>58</v>
      </c>
      <c r="K61" s="54">
        <v>0</v>
      </c>
      <c r="L61" s="54">
        <v>0</v>
      </c>
      <c r="M61" s="54">
        <v>27</v>
      </c>
      <c r="N61" s="54">
        <v>0</v>
      </c>
      <c r="O61" s="54">
        <v>0</v>
      </c>
      <c r="P61" s="54">
        <v>27</v>
      </c>
      <c r="Q61" s="54">
        <v>0</v>
      </c>
      <c r="R61" s="54">
        <v>0</v>
      </c>
      <c r="S61" s="54">
        <v>0</v>
      </c>
      <c r="T61" s="54">
        <v>27</v>
      </c>
      <c r="U61" s="54">
        <v>0</v>
      </c>
      <c r="V61" s="54">
        <v>0</v>
      </c>
      <c r="W61" s="54"/>
      <c r="X61" s="54"/>
      <c r="Y61" s="54"/>
      <c r="Z61" s="54"/>
      <c r="AA61" s="54">
        <v>1</v>
      </c>
      <c r="AB61" s="55"/>
      <c r="AC61" s="55"/>
    </row>
    <row r="62" spans="1:29" s="56" customFormat="1" ht="60" x14ac:dyDescent="0.25">
      <c r="A62" s="54">
        <v>52</v>
      </c>
      <c r="B62" s="54" t="s">
        <v>79</v>
      </c>
      <c r="C62" s="54" t="s">
        <v>58</v>
      </c>
      <c r="D62" s="54" t="s">
        <v>248</v>
      </c>
      <c r="E62" s="54" t="s">
        <v>80</v>
      </c>
      <c r="F62" s="54" t="s">
        <v>249</v>
      </c>
      <c r="G62" s="54" t="s">
        <v>250</v>
      </c>
      <c r="H62" s="54" t="s">
        <v>31</v>
      </c>
      <c r="I62" s="54" t="s">
        <v>251</v>
      </c>
      <c r="J62" s="54" t="s">
        <v>58</v>
      </c>
      <c r="K62" s="54">
        <v>0</v>
      </c>
      <c r="L62" s="54">
        <v>0</v>
      </c>
      <c r="M62" s="54">
        <v>62</v>
      </c>
      <c r="N62" s="54">
        <v>0</v>
      </c>
      <c r="O62" s="54">
        <v>0</v>
      </c>
      <c r="P62" s="54">
        <v>62</v>
      </c>
      <c r="Q62" s="54">
        <v>0</v>
      </c>
      <c r="R62" s="54">
        <v>0</v>
      </c>
      <c r="S62" s="54">
        <v>0</v>
      </c>
      <c r="T62" s="54">
        <v>62</v>
      </c>
      <c r="U62" s="54">
        <v>0</v>
      </c>
      <c r="V62" s="54">
        <v>0</v>
      </c>
      <c r="W62" s="54"/>
      <c r="X62" s="54"/>
      <c r="Y62" s="54"/>
      <c r="Z62" s="54"/>
      <c r="AA62" s="54">
        <v>1</v>
      </c>
      <c r="AB62" s="55"/>
      <c r="AC62" s="55"/>
    </row>
    <row r="63" spans="1:29" s="56" customFormat="1" ht="60" x14ac:dyDescent="0.25">
      <c r="A63" s="54">
        <v>53</v>
      </c>
      <c r="B63" s="54" t="s">
        <v>79</v>
      </c>
      <c r="C63" s="54" t="s">
        <v>58</v>
      </c>
      <c r="D63" s="54" t="s">
        <v>248</v>
      </c>
      <c r="E63" s="54" t="s">
        <v>80</v>
      </c>
      <c r="F63" s="54" t="s">
        <v>252</v>
      </c>
      <c r="G63" s="54" t="s">
        <v>253</v>
      </c>
      <c r="H63" s="54" t="s">
        <v>31</v>
      </c>
      <c r="I63" s="54" t="s">
        <v>109</v>
      </c>
      <c r="J63" s="54" t="s">
        <v>58</v>
      </c>
      <c r="K63" s="54">
        <v>0</v>
      </c>
      <c r="L63" s="54">
        <v>0</v>
      </c>
      <c r="M63" s="54">
        <v>62</v>
      </c>
      <c r="N63" s="54">
        <v>0</v>
      </c>
      <c r="O63" s="54">
        <v>0</v>
      </c>
      <c r="P63" s="54">
        <v>62</v>
      </c>
      <c r="Q63" s="54">
        <v>0</v>
      </c>
      <c r="R63" s="54">
        <v>0</v>
      </c>
      <c r="S63" s="54">
        <v>0</v>
      </c>
      <c r="T63" s="54">
        <v>62</v>
      </c>
      <c r="U63" s="54">
        <v>0</v>
      </c>
      <c r="V63" s="54">
        <v>0</v>
      </c>
      <c r="W63" s="54"/>
      <c r="X63" s="54"/>
      <c r="Y63" s="54"/>
      <c r="Z63" s="54"/>
      <c r="AA63" s="54">
        <v>1</v>
      </c>
      <c r="AB63" s="55"/>
      <c r="AC63" s="55"/>
    </row>
    <row r="64" spans="1:29" s="56" customFormat="1" ht="60" x14ac:dyDescent="0.25">
      <c r="A64" s="54">
        <v>54</v>
      </c>
      <c r="B64" s="54" t="s">
        <v>79</v>
      </c>
      <c r="C64" s="54" t="s">
        <v>58</v>
      </c>
      <c r="D64" s="54" t="s">
        <v>254</v>
      </c>
      <c r="E64" s="54" t="s">
        <v>80</v>
      </c>
      <c r="F64" s="54" t="s">
        <v>255</v>
      </c>
      <c r="G64" s="54" t="s">
        <v>256</v>
      </c>
      <c r="H64" s="54" t="s">
        <v>31</v>
      </c>
      <c r="I64" s="54">
        <v>4</v>
      </c>
      <c r="J64" s="54" t="s">
        <v>58</v>
      </c>
      <c r="K64" s="54">
        <v>0</v>
      </c>
      <c r="L64" s="54">
        <v>0</v>
      </c>
      <c r="M64" s="54">
        <v>29</v>
      </c>
      <c r="N64" s="54">
        <v>0</v>
      </c>
      <c r="O64" s="54">
        <v>0</v>
      </c>
      <c r="P64" s="54">
        <v>29</v>
      </c>
      <c r="Q64" s="54">
        <v>0</v>
      </c>
      <c r="R64" s="54">
        <v>0</v>
      </c>
      <c r="S64" s="54">
        <v>0</v>
      </c>
      <c r="T64" s="54">
        <v>29</v>
      </c>
      <c r="U64" s="54">
        <v>0</v>
      </c>
      <c r="V64" s="54">
        <v>0</v>
      </c>
      <c r="W64" s="54"/>
      <c r="X64" s="54"/>
      <c r="Y64" s="54"/>
      <c r="Z64" s="54"/>
      <c r="AA64" s="54">
        <v>1</v>
      </c>
      <c r="AB64" s="55"/>
      <c r="AC64" s="55"/>
    </row>
    <row r="65" spans="1:29" s="56" customFormat="1" ht="60" x14ac:dyDescent="0.25">
      <c r="A65" s="54">
        <v>55</v>
      </c>
      <c r="B65" s="54" t="s">
        <v>79</v>
      </c>
      <c r="C65" s="54" t="s">
        <v>58</v>
      </c>
      <c r="D65" s="54" t="s">
        <v>257</v>
      </c>
      <c r="E65" s="54" t="s">
        <v>80</v>
      </c>
      <c r="F65" s="54" t="s">
        <v>258</v>
      </c>
      <c r="G65" s="54" t="s">
        <v>259</v>
      </c>
      <c r="H65" s="54" t="s">
        <v>31</v>
      </c>
      <c r="I65" s="54">
        <v>1.5</v>
      </c>
      <c r="J65" s="54" t="s">
        <v>58</v>
      </c>
      <c r="K65" s="54">
        <v>0</v>
      </c>
      <c r="L65" s="54">
        <v>0</v>
      </c>
      <c r="M65" s="54">
        <v>27</v>
      </c>
      <c r="N65" s="54">
        <v>0</v>
      </c>
      <c r="O65" s="54">
        <v>0</v>
      </c>
      <c r="P65" s="54">
        <v>27</v>
      </c>
      <c r="Q65" s="54">
        <v>0</v>
      </c>
      <c r="R65" s="54">
        <v>0</v>
      </c>
      <c r="S65" s="54">
        <v>0</v>
      </c>
      <c r="T65" s="54">
        <v>27</v>
      </c>
      <c r="U65" s="54">
        <v>0</v>
      </c>
      <c r="V65" s="54">
        <v>0</v>
      </c>
      <c r="W65" s="54"/>
      <c r="X65" s="54"/>
      <c r="Y65" s="54"/>
      <c r="Z65" s="54"/>
      <c r="AA65" s="54">
        <v>1</v>
      </c>
      <c r="AB65" s="55"/>
      <c r="AC65" s="55"/>
    </row>
    <row r="66" spans="1:29" s="56" customFormat="1" ht="75" x14ac:dyDescent="0.25">
      <c r="A66" s="54">
        <v>56</v>
      </c>
      <c r="B66" s="54" t="s">
        <v>66</v>
      </c>
      <c r="C66" s="54" t="s">
        <v>81</v>
      </c>
      <c r="D66" s="54" t="s">
        <v>85</v>
      </c>
      <c r="E66" s="54" t="s">
        <v>82</v>
      </c>
      <c r="F66" s="54" t="s">
        <v>260</v>
      </c>
      <c r="G66" s="54" t="s">
        <v>261</v>
      </c>
      <c r="H66" s="54" t="s">
        <v>32</v>
      </c>
      <c r="I66" s="54">
        <v>3.5</v>
      </c>
      <c r="J66" s="54" t="s">
        <v>83</v>
      </c>
      <c r="K66" s="54">
        <v>0</v>
      </c>
      <c r="L66" s="54">
        <v>0</v>
      </c>
      <c r="M66" s="54">
        <v>72</v>
      </c>
      <c r="N66" s="54">
        <v>0</v>
      </c>
      <c r="O66" s="54">
        <v>0</v>
      </c>
      <c r="P66" s="54">
        <v>72</v>
      </c>
      <c r="Q66" s="54">
        <v>0</v>
      </c>
      <c r="R66" s="54">
        <v>0</v>
      </c>
      <c r="S66" s="54">
        <v>0</v>
      </c>
      <c r="T66" s="54">
        <v>72</v>
      </c>
      <c r="U66" s="54">
        <v>0</v>
      </c>
      <c r="V66" s="54">
        <v>0</v>
      </c>
      <c r="W66" s="54"/>
      <c r="X66" s="54">
        <v>0</v>
      </c>
      <c r="Y66" s="54" t="s">
        <v>86</v>
      </c>
      <c r="Z66" s="54" t="s">
        <v>87</v>
      </c>
      <c r="AA66" s="54">
        <v>1</v>
      </c>
      <c r="AB66" s="55">
        <f>I66*M66</f>
        <v>252</v>
      </c>
      <c r="AC66" s="55"/>
    </row>
    <row r="67" spans="1:29" s="56" customFormat="1" ht="60" x14ac:dyDescent="0.25">
      <c r="A67" s="54">
        <v>57</v>
      </c>
      <c r="B67" s="54" t="s">
        <v>79</v>
      </c>
      <c r="C67" s="54" t="s">
        <v>58</v>
      </c>
      <c r="D67" s="54" t="s">
        <v>262</v>
      </c>
      <c r="E67" s="54" t="s">
        <v>80</v>
      </c>
      <c r="F67" s="54" t="s">
        <v>263</v>
      </c>
      <c r="G67" s="54" t="s">
        <v>264</v>
      </c>
      <c r="H67" s="54" t="s">
        <v>31</v>
      </c>
      <c r="I67" s="54">
        <v>2.17</v>
      </c>
      <c r="J67" s="54" t="s">
        <v>58</v>
      </c>
      <c r="K67" s="54">
        <v>0</v>
      </c>
      <c r="L67" s="54">
        <v>0</v>
      </c>
      <c r="M67" s="54">
        <v>18</v>
      </c>
      <c r="N67" s="54">
        <v>0</v>
      </c>
      <c r="O67" s="54">
        <v>0</v>
      </c>
      <c r="P67" s="54">
        <v>18</v>
      </c>
      <c r="Q67" s="54">
        <v>0</v>
      </c>
      <c r="R67" s="54">
        <v>0</v>
      </c>
      <c r="S67" s="54">
        <v>0</v>
      </c>
      <c r="T67" s="54">
        <v>18</v>
      </c>
      <c r="U67" s="54">
        <v>0</v>
      </c>
      <c r="V67" s="54">
        <v>0</v>
      </c>
      <c r="W67" s="54"/>
      <c r="X67" s="54"/>
      <c r="Y67" s="54"/>
      <c r="Z67" s="54"/>
      <c r="AA67" s="54">
        <v>1</v>
      </c>
      <c r="AB67" s="55"/>
      <c r="AC67" s="55"/>
    </row>
    <row r="68" spans="1:29" s="56" customFormat="1" ht="75" x14ac:dyDescent="0.25">
      <c r="A68" s="54">
        <v>58</v>
      </c>
      <c r="B68" s="54" t="s">
        <v>66</v>
      </c>
      <c r="C68" s="54" t="s">
        <v>81</v>
      </c>
      <c r="D68" s="54" t="s">
        <v>110</v>
      </c>
      <c r="E68" s="54" t="s">
        <v>82</v>
      </c>
      <c r="F68" s="54" t="s">
        <v>265</v>
      </c>
      <c r="G68" s="54" t="s">
        <v>266</v>
      </c>
      <c r="H68" s="54" t="s">
        <v>32</v>
      </c>
      <c r="I68" s="54">
        <v>1.05</v>
      </c>
      <c r="J68" s="54" t="s">
        <v>83</v>
      </c>
      <c r="K68" s="54">
        <v>0</v>
      </c>
      <c r="L68" s="54">
        <v>0</v>
      </c>
      <c r="M68" s="54">
        <v>182</v>
      </c>
      <c r="N68" s="54">
        <v>0</v>
      </c>
      <c r="O68" s="54">
        <v>0</v>
      </c>
      <c r="P68" s="54">
        <v>182</v>
      </c>
      <c r="Q68" s="54">
        <v>0</v>
      </c>
      <c r="R68" s="54">
        <v>0</v>
      </c>
      <c r="S68" s="54">
        <v>0</v>
      </c>
      <c r="T68" s="54">
        <v>182</v>
      </c>
      <c r="U68" s="54">
        <v>0</v>
      </c>
      <c r="V68" s="54">
        <v>0</v>
      </c>
      <c r="W68" s="54"/>
      <c r="X68" s="54">
        <v>0</v>
      </c>
      <c r="Y68" s="54" t="s">
        <v>86</v>
      </c>
      <c r="Z68" s="54" t="s">
        <v>87</v>
      </c>
      <c r="AA68" s="54">
        <v>1</v>
      </c>
      <c r="AB68" s="55">
        <f>I68*M68</f>
        <v>191.1</v>
      </c>
      <c r="AC68" s="55"/>
    </row>
    <row r="69" spans="1:29" s="56" customFormat="1" ht="60" x14ac:dyDescent="0.25">
      <c r="A69" s="54">
        <v>59</v>
      </c>
      <c r="B69" s="54" t="s">
        <v>79</v>
      </c>
      <c r="C69" s="54" t="s">
        <v>58</v>
      </c>
      <c r="D69" s="54" t="s">
        <v>267</v>
      </c>
      <c r="E69" s="54" t="s">
        <v>80</v>
      </c>
      <c r="F69" s="54" t="s">
        <v>268</v>
      </c>
      <c r="G69" s="54" t="s">
        <v>269</v>
      </c>
      <c r="H69" s="54" t="s">
        <v>31</v>
      </c>
      <c r="I69" s="54" t="s">
        <v>108</v>
      </c>
      <c r="J69" s="54" t="s">
        <v>58</v>
      </c>
      <c r="K69" s="54">
        <v>0</v>
      </c>
      <c r="L69" s="54">
        <v>0</v>
      </c>
      <c r="M69" s="54">
        <v>57</v>
      </c>
      <c r="N69" s="54">
        <v>0</v>
      </c>
      <c r="O69" s="54">
        <v>0</v>
      </c>
      <c r="P69" s="54">
        <v>57</v>
      </c>
      <c r="Q69" s="54">
        <v>0</v>
      </c>
      <c r="R69" s="54">
        <v>0</v>
      </c>
      <c r="S69" s="54">
        <v>0</v>
      </c>
      <c r="T69" s="54">
        <v>57</v>
      </c>
      <c r="U69" s="54">
        <v>0</v>
      </c>
      <c r="V69" s="54">
        <v>0</v>
      </c>
      <c r="W69" s="54"/>
      <c r="X69" s="54"/>
      <c r="Y69" s="54"/>
      <c r="Z69" s="54"/>
      <c r="AA69" s="54">
        <v>1</v>
      </c>
      <c r="AB69" s="55"/>
      <c r="AC69" s="55"/>
    </row>
    <row r="70" spans="1:29" s="56" customFormat="1" ht="60" x14ac:dyDescent="0.25">
      <c r="A70" s="54">
        <v>60</v>
      </c>
      <c r="B70" s="54" t="s">
        <v>79</v>
      </c>
      <c r="C70" s="54" t="s">
        <v>58</v>
      </c>
      <c r="D70" s="54" t="s">
        <v>267</v>
      </c>
      <c r="E70" s="54" t="s">
        <v>80</v>
      </c>
      <c r="F70" s="54" t="s">
        <v>270</v>
      </c>
      <c r="G70" s="54" t="s">
        <v>271</v>
      </c>
      <c r="H70" s="54" t="s">
        <v>31</v>
      </c>
      <c r="I70" s="54" t="s">
        <v>114</v>
      </c>
      <c r="J70" s="54" t="s">
        <v>58</v>
      </c>
      <c r="K70" s="54">
        <v>0</v>
      </c>
      <c r="L70" s="54">
        <v>0</v>
      </c>
      <c r="M70" s="54">
        <v>57</v>
      </c>
      <c r="N70" s="54">
        <v>0</v>
      </c>
      <c r="O70" s="54">
        <v>0</v>
      </c>
      <c r="P70" s="54">
        <v>57</v>
      </c>
      <c r="Q70" s="54">
        <v>0</v>
      </c>
      <c r="R70" s="54">
        <v>0</v>
      </c>
      <c r="S70" s="54">
        <v>0</v>
      </c>
      <c r="T70" s="54">
        <v>57</v>
      </c>
      <c r="U70" s="54">
        <v>0</v>
      </c>
      <c r="V70" s="54">
        <v>0</v>
      </c>
      <c r="W70" s="54"/>
      <c r="X70" s="54"/>
      <c r="Y70" s="54"/>
      <c r="Z70" s="54"/>
      <c r="AA70" s="54">
        <v>1</v>
      </c>
      <c r="AB70" s="55"/>
      <c r="AC70" s="55"/>
    </row>
    <row r="71" spans="1:29" s="56" customFormat="1" ht="60" x14ac:dyDescent="0.25">
      <c r="A71" s="54">
        <v>61</v>
      </c>
      <c r="B71" s="54" t="s">
        <v>79</v>
      </c>
      <c r="C71" s="54" t="s">
        <v>58</v>
      </c>
      <c r="D71" s="54" t="s">
        <v>267</v>
      </c>
      <c r="E71" s="54" t="s">
        <v>80</v>
      </c>
      <c r="F71" s="54" t="s">
        <v>272</v>
      </c>
      <c r="G71" s="54" t="s">
        <v>273</v>
      </c>
      <c r="H71" s="54" t="s">
        <v>31</v>
      </c>
      <c r="I71" s="54">
        <v>7</v>
      </c>
      <c r="J71" s="54" t="s">
        <v>58</v>
      </c>
      <c r="K71" s="54">
        <v>0</v>
      </c>
      <c r="L71" s="54">
        <v>0</v>
      </c>
      <c r="M71" s="54">
        <v>57</v>
      </c>
      <c r="N71" s="54">
        <v>0</v>
      </c>
      <c r="O71" s="54">
        <v>0</v>
      </c>
      <c r="P71" s="54">
        <v>57</v>
      </c>
      <c r="Q71" s="54">
        <v>0</v>
      </c>
      <c r="R71" s="54">
        <v>0</v>
      </c>
      <c r="S71" s="54">
        <v>0</v>
      </c>
      <c r="T71" s="54">
        <v>57</v>
      </c>
      <c r="U71" s="54">
        <v>0</v>
      </c>
      <c r="V71" s="54">
        <v>0</v>
      </c>
      <c r="W71" s="54"/>
      <c r="X71" s="54"/>
      <c r="Y71" s="54"/>
      <c r="Z71" s="54"/>
      <c r="AA71" s="54">
        <v>1</v>
      </c>
      <c r="AB71" s="55"/>
      <c r="AC71" s="55"/>
    </row>
    <row r="72" spans="1:29" s="56" customFormat="1" ht="60" x14ac:dyDescent="0.25">
      <c r="A72" s="54">
        <v>62</v>
      </c>
      <c r="B72" s="54" t="s">
        <v>79</v>
      </c>
      <c r="C72" s="54" t="s">
        <v>58</v>
      </c>
      <c r="D72" s="54" t="s">
        <v>215</v>
      </c>
      <c r="E72" s="54" t="s">
        <v>80</v>
      </c>
      <c r="F72" s="54" t="s">
        <v>274</v>
      </c>
      <c r="G72" s="54" t="s">
        <v>275</v>
      </c>
      <c r="H72" s="54" t="s">
        <v>31</v>
      </c>
      <c r="I72" s="54">
        <v>3.17</v>
      </c>
      <c r="J72" s="54" t="s">
        <v>58</v>
      </c>
      <c r="K72" s="54">
        <v>0</v>
      </c>
      <c r="L72" s="54">
        <v>0</v>
      </c>
      <c r="M72" s="54">
        <v>27</v>
      </c>
      <c r="N72" s="54">
        <v>0</v>
      </c>
      <c r="O72" s="54">
        <v>0</v>
      </c>
      <c r="P72" s="54">
        <v>27</v>
      </c>
      <c r="Q72" s="54">
        <v>0</v>
      </c>
      <c r="R72" s="54">
        <v>0</v>
      </c>
      <c r="S72" s="54">
        <v>0</v>
      </c>
      <c r="T72" s="54">
        <v>27</v>
      </c>
      <c r="U72" s="54">
        <v>0</v>
      </c>
      <c r="V72" s="54">
        <v>0</v>
      </c>
      <c r="W72" s="54"/>
      <c r="X72" s="54"/>
      <c r="Y72" s="54"/>
      <c r="Z72" s="54"/>
      <c r="AA72" s="54">
        <v>1</v>
      </c>
      <c r="AB72" s="55"/>
      <c r="AC72" s="55"/>
    </row>
    <row r="73" spans="1:29" s="56" customFormat="1" ht="60" x14ac:dyDescent="0.25">
      <c r="A73" s="54">
        <v>63</v>
      </c>
      <c r="B73" s="54" t="s">
        <v>79</v>
      </c>
      <c r="C73" s="54" t="s">
        <v>58</v>
      </c>
      <c r="D73" s="54" t="s">
        <v>215</v>
      </c>
      <c r="E73" s="54" t="s">
        <v>80</v>
      </c>
      <c r="F73" s="54" t="s">
        <v>276</v>
      </c>
      <c r="G73" s="54" t="s">
        <v>277</v>
      </c>
      <c r="H73" s="54" t="s">
        <v>31</v>
      </c>
      <c r="I73" s="54">
        <v>6.75</v>
      </c>
      <c r="J73" s="54" t="s">
        <v>58</v>
      </c>
      <c r="K73" s="54">
        <v>0</v>
      </c>
      <c r="L73" s="54">
        <v>0</v>
      </c>
      <c r="M73" s="54">
        <v>27</v>
      </c>
      <c r="N73" s="54">
        <v>0</v>
      </c>
      <c r="O73" s="54">
        <v>0</v>
      </c>
      <c r="P73" s="54">
        <v>27</v>
      </c>
      <c r="Q73" s="54">
        <v>0</v>
      </c>
      <c r="R73" s="54">
        <v>0</v>
      </c>
      <c r="S73" s="54">
        <v>0</v>
      </c>
      <c r="T73" s="54">
        <v>27</v>
      </c>
      <c r="U73" s="54">
        <v>0</v>
      </c>
      <c r="V73" s="54">
        <v>0</v>
      </c>
      <c r="W73" s="54"/>
      <c r="X73" s="54"/>
      <c r="Y73" s="54"/>
      <c r="Z73" s="54"/>
      <c r="AA73" s="54">
        <v>1</v>
      </c>
      <c r="AB73" s="55"/>
      <c r="AC73" s="55"/>
    </row>
    <row r="74" spans="1:29" s="56" customFormat="1" ht="60" x14ac:dyDescent="0.25">
      <c r="A74" s="54">
        <v>64</v>
      </c>
      <c r="B74" s="54" t="s">
        <v>79</v>
      </c>
      <c r="C74" s="54" t="s">
        <v>58</v>
      </c>
      <c r="D74" s="54" t="s">
        <v>215</v>
      </c>
      <c r="E74" s="54" t="s">
        <v>80</v>
      </c>
      <c r="F74" s="54" t="s">
        <v>278</v>
      </c>
      <c r="G74" s="54" t="s">
        <v>279</v>
      </c>
      <c r="H74" s="54" t="s">
        <v>31</v>
      </c>
      <c r="I74" s="54">
        <v>6</v>
      </c>
      <c r="J74" s="54" t="s">
        <v>58</v>
      </c>
      <c r="K74" s="54">
        <v>0</v>
      </c>
      <c r="L74" s="54">
        <v>0</v>
      </c>
      <c r="M74" s="54">
        <v>27</v>
      </c>
      <c r="N74" s="54">
        <v>0</v>
      </c>
      <c r="O74" s="54">
        <v>0</v>
      </c>
      <c r="P74" s="54">
        <v>27</v>
      </c>
      <c r="Q74" s="54">
        <v>0</v>
      </c>
      <c r="R74" s="54">
        <v>0</v>
      </c>
      <c r="S74" s="54">
        <v>0</v>
      </c>
      <c r="T74" s="54">
        <v>27</v>
      </c>
      <c r="U74" s="54">
        <v>0</v>
      </c>
      <c r="V74" s="54">
        <v>0</v>
      </c>
      <c r="W74" s="54"/>
      <c r="X74" s="54"/>
      <c r="Y74" s="54"/>
      <c r="Z74" s="54"/>
      <c r="AA74" s="54">
        <v>1</v>
      </c>
      <c r="AB74" s="55"/>
      <c r="AC74" s="55"/>
    </row>
    <row r="75" spans="1:29" s="56" customFormat="1" ht="60" x14ac:dyDescent="0.25">
      <c r="A75" s="54">
        <v>65</v>
      </c>
      <c r="B75" s="54" t="s">
        <v>79</v>
      </c>
      <c r="C75" s="54" t="s">
        <v>58</v>
      </c>
      <c r="D75" s="54" t="s">
        <v>215</v>
      </c>
      <c r="E75" s="54" t="s">
        <v>80</v>
      </c>
      <c r="F75" s="54" t="s">
        <v>280</v>
      </c>
      <c r="G75" s="54" t="s">
        <v>281</v>
      </c>
      <c r="H75" s="54" t="s">
        <v>31</v>
      </c>
      <c r="I75" s="54">
        <v>6.9160000000000004</v>
      </c>
      <c r="J75" s="54" t="s">
        <v>58</v>
      </c>
      <c r="K75" s="54">
        <v>0</v>
      </c>
      <c r="L75" s="54">
        <v>0</v>
      </c>
      <c r="M75" s="54">
        <v>27</v>
      </c>
      <c r="N75" s="54">
        <v>0</v>
      </c>
      <c r="O75" s="54">
        <v>0</v>
      </c>
      <c r="P75" s="54">
        <v>27</v>
      </c>
      <c r="Q75" s="54">
        <v>0</v>
      </c>
      <c r="R75" s="54">
        <v>0</v>
      </c>
      <c r="S75" s="54">
        <v>0</v>
      </c>
      <c r="T75" s="54">
        <v>27</v>
      </c>
      <c r="U75" s="54">
        <v>0</v>
      </c>
      <c r="V75" s="54">
        <v>0</v>
      </c>
      <c r="W75" s="54"/>
      <c r="X75" s="54"/>
      <c r="Y75" s="54"/>
      <c r="Z75" s="54"/>
      <c r="AA75" s="54">
        <v>1</v>
      </c>
      <c r="AB75" s="55"/>
      <c r="AC75" s="55"/>
    </row>
    <row r="76" spans="1:29" s="56" customFormat="1" ht="60" x14ac:dyDescent="0.25">
      <c r="A76" s="54">
        <v>66</v>
      </c>
      <c r="B76" s="54" t="s">
        <v>79</v>
      </c>
      <c r="C76" s="54" t="s">
        <v>58</v>
      </c>
      <c r="D76" s="54" t="s">
        <v>215</v>
      </c>
      <c r="E76" s="54" t="s">
        <v>80</v>
      </c>
      <c r="F76" s="54" t="s">
        <v>282</v>
      </c>
      <c r="G76" s="54" t="s">
        <v>283</v>
      </c>
      <c r="H76" s="54" t="s">
        <v>31</v>
      </c>
      <c r="I76" s="54">
        <v>7.4160000000000004</v>
      </c>
      <c r="J76" s="54" t="s">
        <v>58</v>
      </c>
      <c r="K76" s="54">
        <v>0</v>
      </c>
      <c r="L76" s="54">
        <v>0</v>
      </c>
      <c r="M76" s="54">
        <v>27</v>
      </c>
      <c r="N76" s="54">
        <v>0</v>
      </c>
      <c r="O76" s="54">
        <v>0</v>
      </c>
      <c r="P76" s="54">
        <v>27</v>
      </c>
      <c r="Q76" s="54">
        <v>0</v>
      </c>
      <c r="R76" s="54">
        <v>0</v>
      </c>
      <c r="S76" s="54">
        <v>0</v>
      </c>
      <c r="T76" s="54">
        <v>27</v>
      </c>
      <c r="U76" s="54">
        <v>0</v>
      </c>
      <c r="V76" s="54">
        <v>0</v>
      </c>
      <c r="W76" s="54"/>
      <c r="X76" s="54"/>
      <c r="Y76" s="54"/>
      <c r="Z76" s="54"/>
      <c r="AA76" s="54">
        <v>1</v>
      </c>
      <c r="AB76" s="55"/>
      <c r="AC76" s="55"/>
    </row>
    <row r="77" spans="1:29" s="56" customFormat="1" ht="60" x14ac:dyDescent="0.25">
      <c r="A77" s="54">
        <v>67</v>
      </c>
      <c r="B77" s="54" t="s">
        <v>79</v>
      </c>
      <c r="C77" s="54" t="s">
        <v>58</v>
      </c>
      <c r="D77" s="54" t="s">
        <v>284</v>
      </c>
      <c r="E77" s="54" t="s">
        <v>80</v>
      </c>
      <c r="F77" s="54" t="s">
        <v>285</v>
      </c>
      <c r="G77" s="54" t="s">
        <v>286</v>
      </c>
      <c r="H77" s="54" t="s">
        <v>31</v>
      </c>
      <c r="I77" s="54">
        <v>3</v>
      </c>
      <c r="J77" s="54" t="s">
        <v>58</v>
      </c>
      <c r="K77" s="54">
        <v>0</v>
      </c>
      <c r="L77" s="54">
        <v>0</v>
      </c>
      <c r="M77" s="54">
        <v>32</v>
      </c>
      <c r="N77" s="54">
        <v>0</v>
      </c>
      <c r="O77" s="54">
        <v>0</v>
      </c>
      <c r="P77" s="54">
        <v>32</v>
      </c>
      <c r="Q77" s="54">
        <v>0</v>
      </c>
      <c r="R77" s="54">
        <v>0</v>
      </c>
      <c r="S77" s="54">
        <v>0</v>
      </c>
      <c r="T77" s="54">
        <v>32</v>
      </c>
      <c r="U77" s="54">
        <v>0</v>
      </c>
      <c r="V77" s="54">
        <v>0</v>
      </c>
      <c r="W77" s="54"/>
      <c r="X77" s="54"/>
      <c r="Y77" s="54"/>
      <c r="Z77" s="54"/>
      <c r="AA77" s="54">
        <v>1</v>
      </c>
      <c r="AB77" s="55"/>
      <c r="AC77" s="55"/>
    </row>
    <row r="78" spans="1:29" s="56" customFormat="1" ht="75" x14ac:dyDescent="0.25">
      <c r="A78" s="54">
        <v>68</v>
      </c>
      <c r="B78" s="54" t="s">
        <v>66</v>
      </c>
      <c r="C78" s="54" t="s">
        <v>81</v>
      </c>
      <c r="D78" s="54" t="s">
        <v>88</v>
      </c>
      <c r="E78" s="54" t="s">
        <v>84</v>
      </c>
      <c r="F78" s="54" t="s">
        <v>287</v>
      </c>
      <c r="G78" s="54" t="s">
        <v>288</v>
      </c>
      <c r="H78" s="54" t="s">
        <v>32</v>
      </c>
      <c r="I78" s="54">
        <v>5.6</v>
      </c>
      <c r="J78" s="54" t="s">
        <v>83</v>
      </c>
      <c r="K78" s="54">
        <v>0</v>
      </c>
      <c r="L78" s="54">
        <v>0</v>
      </c>
      <c r="M78" s="54">
        <v>116</v>
      </c>
      <c r="N78" s="54">
        <v>0</v>
      </c>
      <c r="O78" s="54">
        <v>0</v>
      </c>
      <c r="P78" s="54">
        <v>116</v>
      </c>
      <c r="Q78" s="54">
        <v>0</v>
      </c>
      <c r="R78" s="54">
        <v>0</v>
      </c>
      <c r="S78" s="54">
        <v>0</v>
      </c>
      <c r="T78" s="54">
        <v>116</v>
      </c>
      <c r="U78" s="54">
        <v>0</v>
      </c>
      <c r="V78" s="54">
        <v>0</v>
      </c>
      <c r="W78" s="54"/>
      <c r="X78" s="54">
        <v>0</v>
      </c>
      <c r="Y78" s="54" t="s">
        <v>86</v>
      </c>
      <c r="Z78" s="54" t="s">
        <v>87</v>
      </c>
      <c r="AA78" s="54">
        <v>1</v>
      </c>
      <c r="AB78" s="55">
        <f>I78*M78</f>
        <v>649.59999999999991</v>
      </c>
      <c r="AC78" s="55"/>
    </row>
    <row r="79" spans="1:29" s="56" customFormat="1" ht="60" x14ac:dyDescent="0.25">
      <c r="A79" s="54">
        <v>69</v>
      </c>
      <c r="B79" s="54" t="s">
        <v>79</v>
      </c>
      <c r="C79" s="54" t="s">
        <v>58</v>
      </c>
      <c r="D79" s="54" t="s">
        <v>289</v>
      </c>
      <c r="E79" s="54" t="s">
        <v>80</v>
      </c>
      <c r="F79" s="54" t="s">
        <v>290</v>
      </c>
      <c r="G79" s="54" t="s">
        <v>291</v>
      </c>
      <c r="H79" s="54" t="s">
        <v>31</v>
      </c>
      <c r="I79" s="54">
        <v>2.6659999999999999</v>
      </c>
      <c r="J79" s="54" t="s">
        <v>58</v>
      </c>
      <c r="K79" s="54">
        <v>0</v>
      </c>
      <c r="L79" s="54">
        <v>0</v>
      </c>
      <c r="M79" s="54">
        <v>15</v>
      </c>
      <c r="N79" s="54">
        <v>0</v>
      </c>
      <c r="O79" s="54">
        <v>0</v>
      </c>
      <c r="P79" s="54">
        <v>15</v>
      </c>
      <c r="Q79" s="54">
        <v>0</v>
      </c>
      <c r="R79" s="54">
        <v>0</v>
      </c>
      <c r="S79" s="54">
        <v>0</v>
      </c>
      <c r="T79" s="54">
        <v>15</v>
      </c>
      <c r="U79" s="54">
        <v>0</v>
      </c>
      <c r="V79" s="54">
        <v>0</v>
      </c>
      <c r="W79" s="54"/>
      <c r="X79" s="54"/>
      <c r="Y79" s="54"/>
      <c r="Z79" s="54"/>
      <c r="AA79" s="54">
        <v>1</v>
      </c>
      <c r="AB79" s="55"/>
      <c r="AC79" s="55"/>
    </row>
    <row r="80" spans="1:29" s="56" customFormat="1" ht="75" x14ac:dyDescent="0.25">
      <c r="A80" s="54">
        <v>70</v>
      </c>
      <c r="B80" s="54" t="s">
        <v>66</v>
      </c>
      <c r="C80" s="54" t="s">
        <v>81</v>
      </c>
      <c r="D80" s="54" t="s">
        <v>85</v>
      </c>
      <c r="E80" s="54" t="s">
        <v>82</v>
      </c>
      <c r="F80" s="54" t="s">
        <v>292</v>
      </c>
      <c r="G80" s="54" t="s">
        <v>293</v>
      </c>
      <c r="H80" s="54" t="s">
        <v>32</v>
      </c>
      <c r="I80" s="54">
        <v>4.2699999999999996</v>
      </c>
      <c r="J80" s="54" t="s">
        <v>83</v>
      </c>
      <c r="K80" s="54">
        <v>0</v>
      </c>
      <c r="L80" s="54">
        <v>0</v>
      </c>
      <c r="M80" s="54">
        <v>72</v>
      </c>
      <c r="N80" s="54">
        <v>0</v>
      </c>
      <c r="O80" s="54">
        <v>0</v>
      </c>
      <c r="P80" s="54">
        <v>72</v>
      </c>
      <c r="Q80" s="54">
        <v>0</v>
      </c>
      <c r="R80" s="54">
        <v>0</v>
      </c>
      <c r="S80" s="54">
        <v>0</v>
      </c>
      <c r="T80" s="54">
        <v>72</v>
      </c>
      <c r="U80" s="54">
        <v>0</v>
      </c>
      <c r="V80" s="54">
        <v>0</v>
      </c>
      <c r="W80" s="54"/>
      <c r="X80" s="54">
        <v>0</v>
      </c>
      <c r="Y80" s="54" t="s">
        <v>86</v>
      </c>
      <c r="Z80" s="54" t="s">
        <v>87</v>
      </c>
      <c r="AA80" s="54">
        <v>1</v>
      </c>
      <c r="AB80" s="55">
        <f>I80*M80</f>
        <v>307.43999999999994</v>
      </c>
      <c r="AC80" s="55"/>
    </row>
    <row r="81" spans="1:29" s="56" customFormat="1" ht="60" x14ac:dyDescent="0.25">
      <c r="A81" s="54">
        <v>71</v>
      </c>
      <c r="B81" s="54" t="s">
        <v>79</v>
      </c>
      <c r="C81" s="54" t="s">
        <v>58</v>
      </c>
      <c r="D81" s="54" t="s">
        <v>294</v>
      </c>
      <c r="E81" s="54" t="s">
        <v>80</v>
      </c>
      <c r="F81" s="54" t="s">
        <v>295</v>
      </c>
      <c r="G81" s="54" t="s">
        <v>296</v>
      </c>
      <c r="H81" s="54" t="s">
        <v>31</v>
      </c>
      <c r="I81" s="54">
        <v>5.3330000000000002</v>
      </c>
      <c r="J81" s="54" t="s">
        <v>58</v>
      </c>
      <c r="K81" s="54">
        <v>0</v>
      </c>
      <c r="L81" s="54">
        <v>0</v>
      </c>
      <c r="M81" s="54">
        <v>21</v>
      </c>
      <c r="N81" s="54">
        <v>0</v>
      </c>
      <c r="O81" s="54">
        <v>0</v>
      </c>
      <c r="P81" s="54">
        <v>21</v>
      </c>
      <c r="Q81" s="54">
        <v>0</v>
      </c>
      <c r="R81" s="54">
        <v>0</v>
      </c>
      <c r="S81" s="54">
        <v>0</v>
      </c>
      <c r="T81" s="54">
        <v>21</v>
      </c>
      <c r="U81" s="54">
        <v>0</v>
      </c>
      <c r="V81" s="54">
        <v>0</v>
      </c>
      <c r="W81" s="54"/>
      <c r="X81" s="54"/>
      <c r="Y81" s="54"/>
      <c r="Z81" s="54"/>
      <c r="AA81" s="54">
        <v>1</v>
      </c>
      <c r="AB81" s="55"/>
      <c r="AC81" s="55"/>
    </row>
    <row r="82" spans="1:29" s="56" customFormat="1" ht="75" x14ac:dyDescent="0.25">
      <c r="A82" s="54">
        <v>72</v>
      </c>
      <c r="B82" s="54" t="s">
        <v>66</v>
      </c>
      <c r="C82" s="54" t="s">
        <v>81</v>
      </c>
      <c r="D82" s="54" t="s">
        <v>297</v>
      </c>
      <c r="E82" s="54" t="s">
        <v>82</v>
      </c>
      <c r="F82" s="54" t="s">
        <v>298</v>
      </c>
      <c r="G82" s="54" t="s">
        <v>299</v>
      </c>
      <c r="H82" s="54" t="s">
        <v>32</v>
      </c>
      <c r="I82" s="54">
        <v>5.17</v>
      </c>
      <c r="J82" s="54" t="s">
        <v>83</v>
      </c>
      <c r="K82" s="54">
        <v>0</v>
      </c>
      <c r="L82" s="54">
        <v>0</v>
      </c>
      <c r="M82" s="54">
        <v>420</v>
      </c>
      <c r="N82" s="54">
        <v>0</v>
      </c>
      <c r="O82" s="54">
        <v>0</v>
      </c>
      <c r="P82" s="54">
        <v>420</v>
      </c>
      <c r="Q82" s="54">
        <v>0</v>
      </c>
      <c r="R82" s="54">
        <v>0</v>
      </c>
      <c r="S82" s="54">
        <v>0</v>
      </c>
      <c r="T82" s="54">
        <v>420</v>
      </c>
      <c r="U82" s="54">
        <v>0</v>
      </c>
      <c r="V82" s="54">
        <v>0</v>
      </c>
      <c r="W82" s="54"/>
      <c r="X82" s="54">
        <v>0</v>
      </c>
      <c r="Y82" s="54" t="s">
        <v>86</v>
      </c>
      <c r="Z82" s="54" t="s">
        <v>87</v>
      </c>
      <c r="AA82" s="54">
        <v>1</v>
      </c>
      <c r="AB82" s="55">
        <f>I82*M82</f>
        <v>2171.4</v>
      </c>
      <c r="AC82" s="55"/>
    </row>
    <row r="83" spans="1:29" s="56" customFormat="1" ht="60" x14ac:dyDescent="0.25">
      <c r="A83" s="54">
        <v>73</v>
      </c>
      <c r="B83" s="54" t="s">
        <v>79</v>
      </c>
      <c r="C83" s="54" t="s">
        <v>58</v>
      </c>
      <c r="D83" s="54" t="s">
        <v>215</v>
      </c>
      <c r="E83" s="54" t="s">
        <v>80</v>
      </c>
      <c r="F83" s="54" t="s">
        <v>300</v>
      </c>
      <c r="G83" s="54" t="s">
        <v>301</v>
      </c>
      <c r="H83" s="54" t="s">
        <v>31</v>
      </c>
      <c r="I83" s="54">
        <v>5.17</v>
      </c>
      <c r="J83" s="54" t="s">
        <v>58</v>
      </c>
      <c r="K83" s="54">
        <v>0</v>
      </c>
      <c r="L83" s="54">
        <v>0</v>
      </c>
      <c r="M83" s="54">
        <v>27</v>
      </c>
      <c r="N83" s="54">
        <v>0</v>
      </c>
      <c r="O83" s="54">
        <v>0</v>
      </c>
      <c r="P83" s="54">
        <v>27</v>
      </c>
      <c r="Q83" s="54">
        <v>0</v>
      </c>
      <c r="R83" s="54">
        <v>0</v>
      </c>
      <c r="S83" s="54">
        <v>0</v>
      </c>
      <c r="T83" s="54">
        <v>27</v>
      </c>
      <c r="U83" s="54">
        <v>0</v>
      </c>
      <c r="V83" s="54">
        <v>0</v>
      </c>
      <c r="W83" s="54"/>
      <c r="X83" s="54"/>
      <c r="Y83" s="54"/>
      <c r="Z83" s="54"/>
      <c r="AA83" s="54">
        <v>1</v>
      </c>
      <c r="AB83" s="55"/>
      <c r="AC83" s="55"/>
    </row>
    <row r="84" spans="1:29" s="56" customFormat="1" ht="60" x14ac:dyDescent="0.25">
      <c r="A84" s="54">
        <v>74</v>
      </c>
      <c r="B84" s="54" t="s">
        <v>79</v>
      </c>
      <c r="C84" s="54" t="s">
        <v>58</v>
      </c>
      <c r="D84" s="54" t="s">
        <v>302</v>
      </c>
      <c r="E84" s="54" t="s">
        <v>80</v>
      </c>
      <c r="F84" s="54" t="s">
        <v>303</v>
      </c>
      <c r="G84" s="54" t="s">
        <v>304</v>
      </c>
      <c r="H84" s="54" t="s">
        <v>31</v>
      </c>
      <c r="I84" s="54">
        <v>3.08</v>
      </c>
      <c r="J84" s="54" t="s">
        <v>58</v>
      </c>
      <c r="K84" s="54">
        <v>0</v>
      </c>
      <c r="L84" s="54">
        <v>0</v>
      </c>
      <c r="M84" s="54">
        <v>30</v>
      </c>
      <c r="N84" s="54">
        <v>0</v>
      </c>
      <c r="O84" s="54">
        <v>0</v>
      </c>
      <c r="P84" s="54">
        <v>30</v>
      </c>
      <c r="Q84" s="54">
        <v>0</v>
      </c>
      <c r="R84" s="54">
        <v>0</v>
      </c>
      <c r="S84" s="54">
        <v>0</v>
      </c>
      <c r="T84" s="54">
        <v>30</v>
      </c>
      <c r="U84" s="54">
        <v>0</v>
      </c>
      <c r="V84" s="54">
        <v>0</v>
      </c>
      <c r="W84" s="54"/>
      <c r="X84" s="54"/>
      <c r="Y84" s="54"/>
      <c r="Z84" s="54"/>
      <c r="AA84" s="54">
        <v>1</v>
      </c>
      <c r="AB84" s="55"/>
      <c r="AC84" s="55"/>
    </row>
    <row r="85" spans="1:29" s="56" customFormat="1" ht="90" x14ac:dyDescent="0.25">
      <c r="A85" s="54">
        <v>75</v>
      </c>
      <c r="B85" s="54" t="s">
        <v>79</v>
      </c>
      <c r="C85" s="54" t="s">
        <v>58</v>
      </c>
      <c r="D85" s="54" t="s">
        <v>305</v>
      </c>
      <c r="E85" s="54" t="s">
        <v>80</v>
      </c>
      <c r="F85" s="54" t="s">
        <v>306</v>
      </c>
      <c r="G85" s="54" t="s">
        <v>307</v>
      </c>
      <c r="H85" s="54" t="s">
        <v>31</v>
      </c>
      <c r="I85" s="54" t="s">
        <v>308</v>
      </c>
      <c r="J85" s="54" t="s">
        <v>58</v>
      </c>
      <c r="K85" s="54">
        <v>0</v>
      </c>
      <c r="L85" s="54">
        <v>0</v>
      </c>
      <c r="M85" s="54">
        <v>35</v>
      </c>
      <c r="N85" s="54">
        <v>0</v>
      </c>
      <c r="O85" s="54">
        <v>0</v>
      </c>
      <c r="P85" s="54">
        <v>35</v>
      </c>
      <c r="Q85" s="54">
        <v>0</v>
      </c>
      <c r="R85" s="54">
        <v>0</v>
      </c>
      <c r="S85" s="54">
        <v>0</v>
      </c>
      <c r="T85" s="54">
        <v>35</v>
      </c>
      <c r="U85" s="54">
        <v>0</v>
      </c>
      <c r="V85" s="54">
        <v>0</v>
      </c>
      <c r="W85" s="54"/>
      <c r="X85" s="54"/>
      <c r="Y85" s="54"/>
      <c r="Z85" s="54"/>
      <c r="AA85" s="54">
        <v>1</v>
      </c>
      <c r="AB85" s="55"/>
      <c r="AC85" s="55"/>
    </row>
    <row r="86" spans="1:29" s="56" customFormat="1" ht="60" x14ac:dyDescent="0.25">
      <c r="A86" s="54">
        <v>76</v>
      </c>
      <c r="B86" s="54" t="s">
        <v>79</v>
      </c>
      <c r="C86" s="54" t="s">
        <v>58</v>
      </c>
      <c r="D86" s="54" t="s">
        <v>309</v>
      </c>
      <c r="E86" s="54" t="s">
        <v>80</v>
      </c>
      <c r="F86" s="54" t="s">
        <v>310</v>
      </c>
      <c r="G86" s="54" t="s">
        <v>311</v>
      </c>
      <c r="H86" s="54" t="s">
        <v>31</v>
      </c>
      <c r="I86" s="54" t="s">
        <v>112</v>
      </c>
      <c r="J86" s="54" t="s">
        <v>58</v>
      </c>
      <c r="K86" s="54">
        <v>0</v>
      </c>
      <c r="L86" s="54">
        <v>0</v>
      </c>
      <c r="M86" s="54">
        <v>16</v>
      </c>
      <c r="N86" s="54">
        <v>0</v>
      </c>
      <c r="O86" s="54">
        <v>0</v>
      </c>
      <c r="P86" s="54">
        <v>16</v>
      </c>
      <c r="Q86" s="54">
        <v>0</v>
      </c>
      <c r="R86" s="54">
        <v>0</v>
      </c>
      <c r="S86" s="54">
        <v>0</v>
      </c>
      <c r="T86" s="54">
        <v>16</v>
      </c>
      <c r="U86" s="54">
        <v>0</v>
      </c>
      <c r="V86" s="54">
        <v>0</v>
      </c>
      <c r="W86" s="54"/>
      <c r="X86" s="54"/>
      <c r="Y86" s="54"/>
      <c r="Z86" s="54"/>
      <c r="AA86" s="54">
        <v>1</v>
      </c>
      <c r="AB86" s="55"/>
      <c r="AC86" s="55"/>
    </row>
    <row r="87" spans="1:29" s="56" customFormat="1" ht="60" x14ac:dyDescent="0.25">
      <c r="A87" s="54">
        <v>77</v>
      </c>
      <c r="B87" s="54" t="s">
        <v>79</v>
      </c>
      <c r="C87" s="54" t="s">
        <v>58</v>
      </c>
      <c r="D87" s="54" t="s">
        <v>309</v>
      </c>
      <c r="E87" s="54" t="s">
        <v>80</v>
      </c>
      <c r="F87" s="54" t="s">
        <v>312</v>
      </c>
      <c r="G87" s="54" t="s">
        <v>313</v>
      </c>
      <c r="H87" s="54" t="s">
        <v>31</v>
      </c>
      <c r="I87" s="54" t="s">
        <v>135</v>
      </c>
      <c r="J87" s="54" t="s">
        <v>58</v>
      </c>
      <c r="K87" s="54">
        <v>0</v>
      </c>
      <c r="L87" s="54">
        <v>0</v>
      </c>
      <c r="M87" s="54">
        <v>16</v>
      </c>
      <c r="N87" s="54">
        <v>0</v>
      </c>
      <c r="O87" s="54">
        <v>0</v>
      </c>
      <c r="P87" s="54">
        <v>16</v>
      </c>
      <c r="Q87" s="54">
        <v>0</v>
      </c>
      <c r="R87" s="54">
        <v>0</v>
      </c>
      <c r="S87" s="54">
        <v>0</v>
      </c>
      <c r="T87" s="54">
        <v>16</v>
      </c>
      <c r="U87" s="54">
        <v>0</v>
      </c>
      <c r="V87" s="54">
        <v>0</v>
      </c>
      <c r="W87" s="54"/>
      <c r="X87" s="54"/>
      <c r="Y87" s="54"/>
      <c r="Z87" s="54"/>
      <c r="AA87" s="54">
        <v>1</v>
      </c>
      <c r="AB87" s="55"/>
      <c r="AC87" s="55"/>
    </row>
    <row r="88" spans="1:29" s="56" customFormat="1" ht="60" x14ac:dyDescent="0.25">
      <c r="A88" s="54">
        <v>78</v>
      </c>
      <c r="B88" s="54" t="s">
        <v>79</v>
      </c>
      <c r="C88" s="54" t="s">
        <v>58</v>
      </c>
      <c r="D88" s="54" t="s">
        <v>309</v>
      </c>
      <c r="E88" s="54" t="s">
        <v>80</v>
      </c>
      <c r="F88" s="54" t="s">
        <v>314</v>
      </c>
      <c r="G88" s="54" t="s">
        <v>315</v>
      </c>
      <c r="H88" s="54" t="s">
        <v>31</v>
      </c>
      <c r="I88" s="54">
        <v>4.75</v>
      </c>
      <c r="J88" s="54" t="s">
        <v>58</v>
      </c>
      <c r="K88" s="54">
        <v>0</v>
      </c>
      <c r="L88" s="54">
        <v>0</v>
      </c>
      <c r="M88" s="54">
        <v>16</v>
      </c>
      <c r="N88" s="54">
        <v>0</v>
      </c>
      <c r="O88" s="54">
        <v>0</v>
      </c>
      <c r="P88" s="54">
        <v>16</v>
      </c>
      <c r="Q88" s="54">
        <v>0</v>
      </c>
      <c r="R88" s="54">
        <v>0</v>
      </c>
      <c r="S88" s="54">
        <v>0</v>
      </c>
      <c r="T88" s="54">
        <v>16</v>
      </c>
      <c r="U88" s="54">
        <v>0</v>
      </c>
      <c r="V88" s="54">
        <v>0</v>
      </c>
      <c r="W88" s="54"/>
      <c r="X88" s="54"/>
      <c r="Y88" s="54"/>
      <c r="Z88" s="54"/>
      <c r="AA88" s="54">
        <v>1</v>
      </c>
      <c r="AB88" s="55"/>
      <c r="AC88" s="55"/>
    </row>
    <row r="89" spans="1:29" s="56" customFormat="1" ht="60" x14ac:dyDescent="0.25">
      <c r="A89" s="54">
        <v>79</v>
      </c>
      <c r="B89" s="54" t="s">
        <v>79</v>
      </c>
      <c r="C89" s="54" t="s">
        <v>58</v>
      </c>
      <c r="D89" s="54" t="s">
        <v>316</v>
      </c>
      <c r="E89" s="54" t="s">
        <v>80</v>
      </c>
      <c r="F89" s="54" t="s">
        <v>317</v>
      </c>
      <c r="G89" s="54" t="s">
        <v>318</v>
      </c>
      <c r="H89" s="54" t="s">
        <v>31</v>
      </c>
      <c r="I89" s="54">
        <v>1.1659999999999999</v>
      </c>
      <c r="J89" s="54" t="s">
        <v>58</v>
      </c>
      <c r="K89" s="54">
        <v>0</v>
      </c>
      <c r="L89" s="54">
        <v>0</v>
      </c>
      <c r="M89" s="54">
        <v>27</v>
      </c>
      <c r="N89" s="54">
        <v>0</v>
      </c>
      <c r="O89" s="54">
        <v>0</v>
      </c>
      <c r="P89" s="54">
        <v>27</v>
      </c>
      <c r="Q89" s="54">
        <v>0</v>
      </c>
      <c r="R89" s="54">
        <v>0</v>
      </c>
      <c r="S89" s="54">
        <v>0</v>
      </c>
      <c r="T89" s="54">
        <v>27</v>
      </c>
      <c r="U89" s="54">
        <v>0</v>
      </c>
      <c r="V89" s="54">
        <v>0</v>
      </c>
      <c r="W89" s="54"/>
      <c r="X89" s="54"/>
      <c r="Y89" s="54"/>
      <c r="Z89" s="54"/>
      <c r="AA89" s="54">
        <v>1</v>
      </c>
      <c r="AB89" s="55"/>
      <c r="AC89" s="55"/>
    </row>
    <row r="90" spans="1:29" s="56" customFormat="1" ht="75" x14ac:dyDescent="0.25">
      <c r="A90" s="54">
        <v>80</v>
      </c>
      <c r="B90" s="54" t="s">
        <v>66</v>
      </c>
      <c r="C90" s="54" t="s">
        <v>81</v>
      </c>
      <c r="D90" s="54" t="s">
        <v>111</v>
      </c>
      <c r="E90" s="54" t="s">
        <v>82</v>
      </c>
      <c r="F90" s="54" t="s">
        <v>319</v>
      </c>
      <c r="G90" s="54" t="s">
        <v>320</v>
      </c>
      <c r="H90" s="54" t="s">
        <v>32</v>
      </c>
      <c r="I90" s="54">
        <v>1.1000000000000001</v>
      </c>
      <c r="J90" s="54" t="s">
        <v>83</v>
      </c>
      <c r="K90" s="54">
        <v>0</v>
      </c>
      <c r="L90" s="54">
        <v>0</v>
      </c>
      <c r="M90" s="54">
        <v>191</v>
      </c>
      <c r="N90" s="54">
        <v>0</v>
      </c>
      <c r="O90" s="54">
        <v>0</v>
      </c>
      <c r="P90" s="54">
        <v>191</v>
      </c>
      <c r="Q90" s="54">
        <v>0</v>
      </c>
      <c r="R90" s="54">
        <v>0</v>
      </c>
      <c r="S90" s="54">
        <v>0</v>
      </c>
      <c r="T90" s="54">
        <v>191</v>
      </c>
      <c r="U90" s="54">
        <v>0</v>
      </c>
      <c r="V90" s="54">
        <v>0</v>
      </c>
      <c r="W90" s="54"/>
      <c r="X90" s="54">
        <v>0</v>
      </c>
      <c r="Y90" s="54" t="s">
        <v>86</v>
      </c>
      <c r="Z90" s="54" t="s">
        <v>87</v>
      </c>
      <c r="AA90" s="54">
        <v>1</v>
      </c>
      <c r="AB90" s="55">
        <f t="shared" ref="AB90:AB91" si="0">I90*M90</f>
        <v>210.10000000000002</v>
      </c>
      <c r="AC90" s="55"/>
    </row>
    <row r="91" spans="1:29" s="56" customFormat="1" ht="75" x14ac:dyDescent="0.25">
      <c r="A91" s="54">
        <v>81</v>
      </c>
      <c r="B91" s="54" t="s">
        <v>66</v>
      </c>
      <c r="C91" s="54" t="s">
        <v>81</v>
      </c>
      <c r="D91" s="54" t="s">
        <v>89</v>
      </c>
      <c r="E91" s="54" t="s">
        <v>82</v>
      </c>
      <c r="F91" s="54" t="s">
        <v>321</v>
      </c>
      <c r="G91" s="54" t="s">
        <v>322</v>
      </c>
      <c r="H91" s="54" t="s">
        <v>32</v>
      </c>
      <c r="I91" s="54">
        <v>0.3</v>
      </c>
      <c r="J91" s="54" t="s">
        <v>83</v>
      </c>
      <c r="K91" s="54">
        <v>0</v>
      </c>
      <c r="L91" s="54">
        <v>0</v>
      </c>
      <c r="M91" s="54">
        <v>531</v>
      </c>
      <c r="N91" s="54">
        <v>0</v>
      </c>
      <c r="O91" s="54">
        <v>0</v>
      </c>
      <c r="P91" s="54">
        <v>531</v>
      </c>
      <c r="Q91" s="54">
        <v>0</v>
      </c>
      <c r="R91" s="54">
        <v>0</v>
      </c>
      <c r="S91" s="54">
        <v>0</v>
      </c>
      <c r="T91" s="54">
        <v>531</v>
      </c>
      <c r="U91" s="54">
        <v>0</v>
      </c>
      <c r="V91" s="54">
        <v>0</v>
      </c>
      <c r="W91" s="54"/>
      <c r="X91" s="54">
        <v>0</v>
      </c>
      <c r="Y91" s="54" t="s">
        <v>86</v>
      </c>
      <c r="Z91" s="54" t="s">
        <v>87</v>
      </c>
      <c r="AA91" s="54">
        <v>1</v>
      </c>
      <c r="AB91" s="55">
        <f t="shared" si="0"/>
        <v>159.29999999999998</v>
      </c>
      <c r="AC91" s="55"/>
    </row>
    <row r="92" spans="1:29" s="56" customFormat="1" ht="60" x14ac:dyDescent="0.25">
      <c r="A92" s="54">
        <v>82</v>
      </c>
      <c r="B92" s="54" t="s">
        <v>79</v>
      </c>
      <c r="C92" s="54" t="s">
        <v>58</v>
      </c>
      <c r="D92" s="54" t="s">
        <v>323</v>
      </c>
      <c r="E92" s="54" t="s">
        <v>80</v>
      </c>
      <c r="F92" s="54" t="s">
        <v>324</v>
      </c>
      <c r="G92" s="54" t="s">
        <v>325</v>
      </c>
      <c r="H92" s="54" t="s">
        <v>31</v>
      </c>
      <c r="I92" s="54" t="s">
        <v>326</v>
      </c>
      <c r="J92" s="54" t="s">
        <v>58</v>
      </c>
      <c r="K92" s="54">
        <v>0</v>
      </c>
      <c r="L92" s="54">
        <v>0</v>
      </c>
      <c r="M92" s="54">
        <v>18</v>
      </c>
      <c r="N92" s="54">
        <v>0</v>
      </c>
      <c r="O92" s="54">
        <v>0</v>
      </c>
      <c r="P92" s="54">
        <v>18</v>
      </c>
      <c r="Q92" s="54">
        <v>0</v>
      </c>
      <c r="R92" s="54">
        <v>0</v>
      </c>
      <c r="S92" s="54">
        <v>0</v>
      </c>
      <c r="T92" s="54">
        <v>18</v>
      </c>
      <c r="U92" s="54">
        <v>0</v>
      </c>
      <c r="V92" s="54">
        <v>0</v>
      </c>
      <c r="W92" s="54"/>
      <c r="X92" s="54">
        <v>0</v>
      </c>
      <c r="Y92" s="54"/>
      <c r="Z92" s="54"/>
      <c r="AA92" s="54">
        <v>1</v>
      </c>
      <c r="AB92" s="55"/>
      <c r="AC92" s="55"/>
    </row>
    <row r="93" spans="1:29" s="56" customFormat="1" ht="75" x14ac:dyDescent="0.25">
      <c r="A93" s="54">
        <v>83</v>
      </c>
      <c r="B93" s="54" t="s">
        <v>66</v>
      </c>
      <c r="C93" s="54" t="s">
        <v>58</v>
      </c>
      <c r="D93" s="54" t="s">
        <v>110</v>
      </c>
      <c r="E93" s="54" t="s">
        <v>82</v>
      </c>
      <c r="F93" s="54" t="s">
        <v>327</v>
      </c>
      <c r="G93" s="54" t="s">
        <v>328</v>
      </c>
      <c r="H93" s="54" t="s">
        <v>32</v>
      </c>
      <c r="I93" s="54">
        <v>3.5</v>
      </c>
      <c r="J93" s="54" t="s">
        <v>83</v>
      </c>
      <c r="K93" s="54">
        <v>0</v>
      </c>
      <c r="L93" s="54">
        <v>0</v>
      </c>
      <c r="M93" s="54">
        <v>182</v>
      </c>
      <c r="N93" s="54">
        <v>0</v>
      </c>
      <c r="O93" s="54">
        <v>0</v>
      </c>
      <c r="P93" s="54">
        <v>182</v>
      </c>
      <c r="Q93" s="54">
        <v>0</v>
      </c>
      <c r="R93" s="54">
        <v>0</v>
      </c>
      <c r="S93" s="54">
        <v>0</v>
      </c>
      <c r="T93" s="54">
        <v>182</v>
      </c>
      <c r="U93" s="54">
        <v>0</v>
      </c>
      <c r="V93" s="54">
        <v>0</v>
      </c>
      <c r="W93" s="54"/>
      <c r="X93" s="54">
        <v>0</v>
      </c>
      <c r="Y93" s="54" t="s">
        <v>86</v>
      </c>
      <c r="Z93" s="54" t="s">
        <v>87</v>
      </c>
      <c r="AA93" s="54">
        <v>1</v>
      </c>
      <c r="AB93" s="55">
        <f>I93*M93</f>
        <v>637</v>
      </c>
      <c r="AC93" s="55"/>
    </row>
    <row r="94" spans="1:29" s="56" customFormat="1" ht="60" x14ac:dyDescent="0.25">
      <c r="A94" s="54">
        <v>84</v>
      </c>
      <c r="B94" s="54" t="s">
        <v>79</v>
      </c>
      <c r="C94" s="54" t="s">
        <v>58</v>
      </c>
      <c r="D94" s="54" t="s">
        <v>323</v>
      </c>
      <c r="E94" s="54" t="s">
        <v>80</v>
      </c>
      <c r="F94" s="54" t="s">
        <v>329</v>
      </c>
      <c r="G94" s="54" t="s">
        <v>330</v>
      </c>
      <c r="H94" s="54" t="s">
        <v>31</v>
      </c>
      <c r="I94" s="54" t="s">
        <v>331</v>
      </c>
      <c r="J94" s="54" t="s">
        <v>58</v>
      </c>
      <c r="K94" s="54">
        <v>0</v>
      </c>
      <c r="L94" s="54">
        <v>0</v>
      </c>
      <c r="M94" s="54">
        <v>18</v>
      </c>
      <c r="N94" s="54">
        <v>0</v>
      </c>
      <c r="O94" s="54">
        <v>0</v>
      </c>
      <c r="P94" s="54">
        <v>18</v>
      </c>
      <c r="Q94" s="54">
        <v>0</v>
      </c>
      <c r="R94" s="54">
        <v>0</v>
      </c>
      <c r="S94" s="54">
        <v>0</v>
      </c>
      <c r="T94" s="54">
        <v>18</v>
      </c>
      <c r="U94" s="54">
        <v>0</v>
      </c>
      <c r="V94" s="54">
        <v>0</v>
      </c>
      <c r="W94" s="54"/>
      <c r="X94" s="54">
        <v>0</v>
      </c>
      <c r="Y94" s="54"/>
      <c r="Z94" s="54"/>
      <c r="AA94" s="54">
        <v>1</v>
      </c>
      <c r="AB94" s="55"/>
      <c r="AC94" s="55"/>
    </row>
    <row r="95" spans="1:29" s="56" customFormat="1" ht="60" x14ac:dyDescent="0.25">
      <c r="A95" s="54">
        <v>85</v>
      </c>
      <c r="B95" s="54" t="s">
        <v>79</v>
      </c>
      <c r="C95" s="54" t="s">
        <v>58</v>
      </c>
      <c r="D95" s="54" t="s">
        <v>323</v>
      </c>
      <c r="E95" s="54" t="s">
        <v>80</v>
      </c>
      <c r="F95" s="54" t="s">
        <v>332</v>
      </c>
      <c r="G95" s="54" t="s">
        <v>333</v>
      </c>
      <c r="H95" s="54" t="s">
        <v>31</v>
      </c>
      <c r="I95" s="54" t="s">
        <v>334</v>
      </c>
      <c r="J95" s="54" t="s">
        <v>58</v>
      </c>
      <c r="K95" s="54">
        <v>0</v>
      </c>
      <c r="L95" s="54">
        <v>0</v>
      </c>
      <c r="M95" s="54">
        <v>18</v>
      </c>
      <c r="N95" s="54">
        <v>0</v>
      </c>
      <c r="O95" s="54">
        <v>0</v>
      </c>
      <c r="P95" s="54">
        <v>18</v>
      </c>
      <c r="Q95" s="54">
        <v>0</v>
      </c>
      <c r="R95" s="54">
        <v>0</v>
      </c>
      <c r="S95" s="54">
        <v>0</v>
      </c>
      <c r="T95" s="54">
        <v>18</v>
      </c>
      <c r="U95" s="54">
        <v>0</v>
      </c>
      <c r="V95" s="54">
        <v>0</v>
      </c>
      <c r="W95" s="54"/>
      <c r="X95" s="54">
        <v>0</v>
      </c>
      <c r="Y95" s="54"/>
      <c r="Z95" s="54"/>
      <c r="AA95" s="54">
        <v>1</v>
      </c>
      <c r="AB95" s="55"/>
      <c r="AC95" s="55"/>
    </row>
    <row r="96" spans="1:29" s="56" customFormat="1" ht="60" x14ac:dyDescent="0.25">
      <c r="A96" s="54">
        <v>86</v>
      </c>
      <c r="B96" s="54" t="s">
        <v>79</v>
      </c>
      <c r="C96" s="54" t="s">
        <v>58</v>
      </c>
      <c r="D96" s="54" t="s">
        <v>323</v>
      </c>
      <c r="E96" s="54" t="s">
        <v>80</v>
      </c>
      <c r="F96" s="54" t="s">
        <v>335</v>
      </c>
      <c r="G96" s="54" t="s">
        <v>336</v>
      </c>
      <c r="H96" s="54" t="s">
        <v>31</v>
      </c>
      <c r="I96" s="54">
        <v>7.75</v>
      </c>
      <c r="J96" s="54" t="s">
        <v>58</v>
      </c>
      <c r="K96" s="54">
        <v>0</v>
      </c>
      <c r="L96" s="54">
        <v>0</v>
      </c>
      <c r="M96" s="54">
        <v>18</v>
      </c>
      <c r="N96" s="54">
        <v>0</v>
      </c>
      <c r="O96" s="54">
        <v>0</v>
      </c>
      <c r="P96" s="54">
        <v>18</v>
      </c>
      <c r="Q96" s="54">
        <v>0</v>
      </c>
      <c r="R96" s="54">
        <v>0</v>
      </c>
      <c r="S96" s="54">
        <v>0</v>
      </c>
      <c r="T96" s="54">
        <v>18</v>
      </c>
      <c r="U96" s="54">
        <v>0</v>
      </c>
      <c r="V96" s="54">
        <v>0</v>
      </c>
      <c r="W96" s="54"/>
      <c r="X96" s="54">
        <v>0</v>
      </c>
      <c r="Y96" s="54"/>
      <c r="Z96" s="54"/>
      <c r="AA96" s="54">
        <v>1</v>
      </c>
      <c r="AB96" s="55"/>
      <c r="AC96" s="55"/>
    </row>
    <row r="97" spans="1:29" s="56" customFormat="1" ht="60" x14ac:dyDescent="0.25">
      <c r="A97" s="54">
        <v>87</v>
      </c>
      <c r="B97" s="54" t="s">
        <v>79</v>
      </c>
      <c r="C97" s="54" t="s">
        <v>58</v>
      </c>
      <c r="D97" s="54" t="s">
        <v>323</v>
      </c>
      <c r="E97" s="54" t="s">
        <v>80</v>
      </c>
      <c r="F97" s="54" t="s">
        <v>337</v>
      </c>
      <c r="G97" s="54" t="s">
        <v>338</v>
      </c>
      <c r="H97" s="54" t="s">
        <v>31</v>
      </c>
      <c r="I97" s="54">
        <v>5.9160000000000004</v>
      </c>
      <c r="J97" s="54" t="s">
        <v>58</v>
      </c>
      <c r="K97" s="54">
        <v>0</v>
      </c>
      <c r="L97" s="54">
        <v>0</v>
      </c>
      <c r="M97" s="54">
        <v>18</v>
      </c>
      <c r="N97" s="54">
        <v>0</v>
      </c>
      <c r="O97" s="54">
        <v>0</v>
      </c>
      <c r="P97" s="54">
        <v>18</v>
      </c>
      <c r="Q97" s="54">
        <v>0</v>
      </c>
      <c r="R97" s="54">
        <v>0</v>
      </c>
      <c r="S97" s="54">
        <v>0</v>
      </c>
      <c r="T97" s="54">
        <v>18</v>
      </c>
      <c r="U97" s="54">
        <v>0</v>
      </c>
      <c r="V97" s="54">
        <v>0</v>
      </c>
      <c r="W97" s="54"/>
      <c r="X97" s="54">
        <v>0</v>
      </c>
      <c r="Y97" s="54"/>
      <c r="Z97" s="54"/>
      <c r="AA97" s="54">
        <v>1</v>
      </c>
      <c r="AB97" s="55"/>
      <c r="AC97" s="55"/>
    </row>
    <row r="98" spans="1:29" s="56" customFormat="1" ht="60" x14ac:dyDescent="0.25">
      <c r="A98" s="54">
        <v>88</v>
      </c>
      <c r="B98" s="54" t="s">
        <v>79</v>
      </c>
      <c r="C98" s="54" t="s">
        <v>58</v>
      </c>
      <c r="D98" s="54" t="s">
        <v>339</v>
      </c>
      <c r="E98" s="54" t="s">
        <v>80</v>
      </c>
      <c r="F98" s="54" t="s">
        <v>340</v>
      </c>
      <c r="G98" s="54" t="s">
        <v>341</v>
      </c>
      <c r="H98" s="54" t="s">
        <v>31</v>
      </c>
      <c r="I98" s="54">
        <v>3.1659999999999999</v>
      </c>
      <c r="J98" s="54" t="s">
        <v>58</v>
      </c>
      <c r="K98" s="54">
        <v>0</v>
      </c>
      <c r="L98" s="54">
        <v>0</v>
      </c>
      <c r="M98" s="54">
        <v>42</v>
      </c>
      <c r="N98" s="54">
        <v>0</v>
      </c>
      <c r="O98" s="54">
        <v>0</v>
      </c>
      <c r="P98" s="54">
        <v>42</v>
      </c>
      <c r="Q98" s="54">
        <v>0</v>
      </c>
      <c r="R98" s="54">
        <v>0</v>
      </c>
      <c r="S98" s="54">
        <v>0</v>
      </c>
      <c r="T98" s="54">
        <v>42</v>
      </c>
      <c r="U98" s="54">
        <v>0</v>
      </c>
      <c r="V98" s="54">
        <v>0</v>
      </c>
      <c r="W98" s="54"/>
      <c r="X98" s="54">
        <v>0</v>
      </c>
      <c r="Y98" s="54"/>
      <c r="Z98" s="54"/>
      <c r="AA98" s="54">
        <v>1</v>
      </c>
      <c r="AB98" s="55"/>
      <c r="AC98" s="55"/>
    </row>
    <row r="99" spans="1:29" s="56" customFormat="1" ht="75" x14ac:dyDescent="0.25">
      <c r="A99" s="54">
        <v>89</v>
      </c>
      <c r="B99" s="54" t="s">
        <v>66</v>
      </c>
      <c r="C99" s="54" t="s">
        <v>81</v>
      </c>
      <c r="D99" s="54" t="s">
        <v>92</v>
      </c>
      <c r="E99" s="54" t="s">
        <v>82</v>
      </c>
      <c r="F99" s="54" t="s">
        <v>342</v>
      </c>
      <c r="G99" s="54" t="s">
        <v>343</v>
      </c>
      <c r="H99" s="54" t="s">
        <v>32</v>
      </c>
      <c r="I99" s="54">
        <v>3.4</v>
      </c>
      <c r="J99" s="54" t="s">
        <v>83</v>
      </c>
      <c r="K99" s="54">
        <v>0</v>
      </c>
      <c r="L99" s="54">
        <v>0</v>
      </c>
      <c r="M99" s="54">
        <v>273</v>
      </c>
      <c r="N99" s="54">
        <v>0</v>
      </c>
      <c r="O99" s="54">
        <v>0</v>
      </c>
      <c r="P99" s="54">
        <v>273</v>
      </c>
      <c r="Q99" s="54">
        <v>0</v>
      </c>
      <c r="R99" s="54">
        <v>0</v>
      </c>
      <c r="S99" s="54">
        <v>0</v>
      </c>
      <c r="T99" s="54">
        <v>273</v>
      </c>
      <c r="U99" s="54">
        <v>0</v>
      </c>
      <c r="V99" s="54">
        <v>0</v>
      </c>
      <c r="W99" s="54"/>
      <c r="X99" s="54">
        <v>0</v>
      </c>
      <c r="Y99" s="54" t="s">
        <v>86</v>
      </c>
      <c r="Z99" s="54" t="s">
        <v>87</v>
      </c>
      <c r="AA99" s="54">
        <v>1</v>
      </c>
      <c r="AB99" s="55">
        <f>I99*M99</f>
        <v>928.19999999999993</v>
      </c>
      <c r="AC99" s="55"/>
    </row>
    <row r="100" spans="1:29" s="56" customFormat="1" ht="60" x14ac:dyDescent="0.25">
      <c r="A100" s="54">
        <v>90</v>
      </c>
      <c r="B100" s="54" t="s">
        <v>79</v>
      </c>
      <c r="C100" s="54" t="s">
        <v>58</v>
      </c>
      <c r="D100" s="54" t="s">
        <v>323</v>
      </c>
      <c r="E100" s="54" t="s">
        <v>80</v>
      </c>
      <c r="F100" s="54" t="s">
        <v>344</v>
      </c>
      <c r="G100" s="54" t="s">
        <v>345</v>
      </c>
      <c r="H100" s="54" t="s">
        <v>31</v>
      </c>
      <c r="I100" s="54">
        <v>1.4159999999999999</v>
      </c>
      <c r="J100" s="54" t="s">
        <v>58</v>
      </c>
      <c r="K100" s="54">
        <v>0</v>
      </c>
      <c r="L100" s="54">
        <v>0</v>
      </c>
      <c r="M100" s="54">
        <v>18</v>
      </c>
      <c r="N100" s="54">
        <v>0</v>
      </c>
      <c r="O100" s="54">
        <v>0</v>
      </c>
      <c r="P100" s="54">
        <v>18</v>
      </c>
      <c r="Q100" s="54">
        <v>0</v>
      </c>
      <c r="R100" s="54">
        <v>0</v>
      </c>
      <c r="S100" s="54">
        <v>0</v>
      </c>
      <c r="T100" s="54">
        <v>18</v>
      </c>
      <c r="U100" s="54">
        <v>0</v>
      </c>
      <c r="V100" s="54">
        <v>0</v>
      </c>
      <c r="W100" s="54"/>
      <c r="X100" s="54">
        <v>0</v>
      </c>
      <c r="Y100" s="54"/>
      <c r="Z100" s="54"/>
      <c r="AA100" s="54">
        <v>1</v>
      </c>
      <c r="AB100" s="55"/>
      <c r="AC100" s="55"/>
    </row>
    <row r="101" spans="1:29" s="56" customFormat="1" ht="60" x14ac:dyDescent="0.25">
      <c r="A101" s="54">
        <v>91</v>
      </c>
      <c r="B101" s="54" t="s">
        <v>79</v>
      </c>
      <c r="C101" s="54" t="s">
        <v>58</v>
      </c>
      <c r="D101" s="54" t="s">
        <v>346</v>
      </c>
      <c r="E101" s="54" t="s">
        <v>80</v>
      </c>
      <c r="F101" s="54" t="s">
        <v>347</v>
      </c>
      <c r="G101" s="54" t="s">
        <v>348</v>
      </c>
      <c r="H101" s="54" t="s">
        <v>31</v>
      </c>
      <c r="I101" s="54" t="s">
        <v>157</v>
      </c>
      <c r="J101" s="54" t="s">
        <v>58</v>
      </c>
      <c r="K101" s="54">
        <v>0</v>
      </c>
      <c r="L101" s="54">
        <v>0</v>
      </c>
      <c r="M101" s="54">
        <v>39</v>
      </c>
      <c r="N101" s="54">
        <v>0</v>
      </c>
      <c r="O101" s="54">
        <v>0</v>
      </c>
      <c r="P101" s="54">
        <v>39</v>
      </c>
      <c r="Q101" s="54">
        <v>0</v>
      </c>
      <c r="R101" s="54">
        <v>0</v>
      </c>
      <c r="S101" s="54">
        <v>0</v>
      </c>
      <c r="T101" s="54">
        <v>39</v>
      </c>
      <c r="U101" s="54">
        <v>0</v>
      </c>
      <c r="V101" s="54">
        <v>0</v>
      </c>
      <c r="W101" s="54"/>
      <c r="X101" s="54"/>
      <c r="Y101" s="54"/>
      <c r="Z101" s="54"/>
      <c r="AA101" s="54">
        <v>1</v>
      </c>
      <c r="AB101" s="55"/>
      <c r="AC101" s="55"/>
    </row>
    <row r="102" spans="1:29" s="56" customFormat="1" ht="60" x14ac:dyDescent="0.25">
      <c r="A102" s="54">
        <v>92</v>
      </c>
      <c r="B102" s="54" t="s">
        <v>79</v>
      </c>
      <c r="C102" s="54" t="s">
        <v>58</v>
      </c>
      <c r="D102" s="54" t="s">
        <v>346</v>
      </c>
      <c r="E102" s="54" t="s">
        <v>80</v>
      </c>
      <c r="F102" s="54" t="s">
        <v>349</v>
      </c>
      <c r="G102" s="54" t="s">
        <v>350</v>
      </c>
      <c r="H102" s="54" t="s">
        <v>31</v>
      </c>
      <c r="I102" s="54">
        <v>2</v>
      </c>
      <c r="J102" s="54" t="s">
        <v>58</v>
      </c>
      <c r="K102" s="54">
        <v>0</v>
      </c>
      <c r="L102" s="54">
        <v>0</v>
      </c>
      <c r="M102" s="54">
        <v>39</v>
      </c>
      <c r="N102" s="54">
        <v>0</v>
      </c>
      <c r="O102" s="54">
        <v>0</v>
      </c>
      <c r="P102" s="54">
        <v>39</v>
      </c>
      <c r="Q102" s="54">
        <v>0</v>
      </c>
      <c r="R102" s="54">
        <v>0</v>
      </c>
      <c r="S102" s="54">
        <v>0</v>
      </c>
      <c r="T102" s="54">
        <v>39</v>
      </c>
      <c r="U102" s="54">
        <v>0</v>
      </c>
      <c r="V102" s="54">
        <v>0</v>
      </c>
      <c r="W102" s="54"/>
      <c r="X102" s="54"/>
      <c r="Y102" s="54"/>
      <c r="Z102" s="54"/>
      <c r="AA102" s="54">
        <v>1</v>
      </c>
      <c r="AB102" s="55"/>
      <c r="AC102" s="55"/>
    </row>
    <row r="103" spans="1:29" s="56" customFormat="1" ht="60" x14ac:dyDescent="0.25">
      <c r="A103" s="54">
        <v>93</v>
      </c>
      <c r="B103" s="54" t="s">
        <v>79</v>
      </c>
      <c r="C103" s="54" t="s">
        <v>58</v>
      </c>
      <c r="D103" s="54" t="s">
        <v>346</v>
      </c>
      <c r="E103" s="54" t="s">
        <v>80</v>
      </c>
      <c r="F103" s="54" t="s">
        <v>351</v>
      </c>
      <c r="G103" s="54" t="s">
        <v>352</v>
      </c>
      <c r="H103" s="54" t="s">
        <v>31</v>
      </c>
      <c r="I103" s="54" t="s">
        <v>353</v>
      </c>
      <c r="J103" s="54" t="s">
        <v>58</v>
      </c>
      <c r="K103" s="54">
        <v>0</v>
      </c>
      <c r="L103" s="54">
        <v>0</v>
      </c>
      <c r="M103" s="54">
        <v>39</v>
      </c>
      <c r="N103" s="54">
        <v>0</v>
      </c>
      <c r="O103" s="54">
        <v>0</v>
      </c>
      <c r="P103" s="54">
        <v>39</v>
      </c>
      <c r="Q103" s="54">
        <v>0</v>
      </c>
      <c r="R103" s="54">
        <v>0</v>
      </c>
      <c r="S103" s="54">
        <v>0</v>
      </c>
      <c r="T103" s="54">
        <v>39</v>
      </c>
      <c r="U103" s="54">
        <v>0</v>
      </c>
      <c r="V103" s="54">
        <v>0</v>
      </c>
      <c r="W103" s="54"/>
      <c r="X103" s="54"/>
      <c r="Y103" s="54"/>
      <c r="Z103" s="54"/>
      <c r="AA103" s="54">
        <v>1</v>
      </c>
      <c r="AB103" s="55"/>
      <c r="AC103" s="55"/>
    </row>
    <row r="104" spans="1:29" s="56" customFormat="1" ht="60" x14ac:dyDescent="0.25">
      <c r="A104" s="54">
        <v>94</v>
      </c>
      <c r="B104" s="54" t="s">
        <v>79</v>
      </c>
      <c r="C104" s="54" t="s">
        <v>58</v>
      </c>
      <c r="D104" s="54" t="s">
        <v>346</v>
      </c>
      <c r="E104" s="54" t="s">
        <v>80</v>
      </c>
      <c r="F104" s="54" t="s">
        <v>354</v>
      </c>
      <c r="G104" s="54" t="s">
        <v>355</v>
      </c>
      <c r="H104" s="54" t="s">
        <v>31</v>
      </c>
      <c r="I104" s="54">
        <v>0.66600000000000004</v>
      </c>
      <c r="J104" s="54" t="s">
        <v>58</v>
      </c>
      <c r="K104" s="54">
        <v>0</v>
      </c>
      <c r="L104" s="54">
        <v>0</v>
      </c>
      <c r="M104" s="54">
        <v>39</v>
      </c>
      <c r="N104" s="54">
        <v>0</v>
      </c>
      <c r="O104" s="54">
        <v>0</v>
      </c>
      <c r="P104" s="54">
        <v>39</v>
      </c>
      <c r="Q104" s="54">
        <v>0</v>
      </c>
      <c r="R104" s="54">
        <v>0</v>
      </c>
      <c r="S104" s="54">
        <v>0</v>
      </c>
      <c r="T104" s="54">
        <v>39</v>
      </c>
      <c r="U104" s="54">
        <v>0</v>
      </c>
      <c r="V104" s="54">
        <v>0</v>
      </c>
      <c r="W104" s="54"/>
      <c r="X104" s="54"/>
      <c r="Y104" s="54"/>
      <c r="Z104" s="54"/>
      <c r="AA104" s="54">
        <v>1</v>
      </c>
      <c r="AB104" s="55"/>
      <c r="AC104" s="55"/>
    </row>
    <row r="105" spans="1:29" s="56" customFormat="1" ht="60" x14ac:dyDescent="0.25">
      <c r="A105" s="54">
        <v>95</v>
      </c>
      <c r="B105" s="54" t="s">
        <v>79</v>
      </c>
      <c r="C105" s="54" t="s">
        <v>58</v>
      </c>
      <c r="D105" s="54" t="s">
        <v>356</v>
      </c>
      <c r="E105" s="54" t="s">
        <v>80</v>
      </c>
      <c r="F105" s="54" t="s">
        <v>357</v>
      </c>
      <c r="G105" s="54" t="s">
        <v>358</v>
      </c>
      <c r="H105" s="54" t="s">
        <v>31</v>
      </c>
      <c r="I105" s="54">
        <v>2</v>
      </c>
      <c r="J105" s="54" t="s">
        <v>58</v>
      </c>
      <c r="K105" s="54">
        <v>0</v>
      </c>
      <c r="L105" s="54">
        <v>0</v>
      </c>
      <c r="M105" s="54">
        <v>18</v>
      </c>
      <c r="N105" s="54">
        <v>0</v>
      </c>
      <c r="O105" s="54">
        <v>0</v>
      </c>
      <c r="P105" s="54">
        <v>18</v>
      </c>
      <c r="Q105" s="54">
        <v>0</v>
      </c>
      <c r="R105" s="54">
        <v>0</v>
      </c>
      <c r="S105" s="54">
        <v>0</v>
      </c>
      <c r="T105" s="54">
        <v>18</v>
      </c>
      <c r="U105" s="54">
        <v>0</v>
      </c>
      <c r="V105" s="54">
        <v>0</v>
      </c>
      <c r="W105" s="54"/>
      <c r="X105" s="54"/>
      <c r="Y105" s="54"/>
      <c r="Z105" s="54"/>
      <c r="AA105" s="54">
        <v>1</v>
      </c>
      <c r="AB105" s="55"/>
      <c r="AC105" s="55"/>
    </row>
    <row r="106" spans="1:29" s="56" customFormat="1" ht="60" x14ac:dyDescent="0.25">
      <c r="A106" s="54">
        <v>96</v>
      </c>
      <c r="B106" s="54" t="s">
        <v>79</v>
      </c>
      <c r="C106" s="54" t="s">
        <v>58</v>
      </c>
      <c r="D106" s="54" t="s">
        <v>346</v>
      </c>
      <c r="E106" s="54" t="s">
        <v>80</v>
      </c>
      <c r="F106" s="54" t="s">
        <v>359</v>
      </c>
      <c r="G106" s="54" t="s">
        <v>360</v>
      </c>
      <c r="H106" s="54" t="s">
        <v>31</v>
      </c>
      <c r="I106" s="54">
        <v>3</v>
      </c>
      <c r="J106" s="54" t="s">
        <v>58</v>
      </c>
      <c r="K106" s="54">
        <v>0</v>
      </c>
      <c r="L106" s="54">
        <v>0</v>
      </c>
      <c r="M106" s="54">
        <v>39</v>
      </c>
      <c r="N106" s="54">
        <v>0</v>
      </c>
      <c r="O106" s="54">
        <v>0</v>
      </c>
      <c r="P106" s="54">
        <v>39</v>
      </c>
      <c r="Q106" s="54">
        <v>0</v>
      </c>
      <c r="R106" s="54">
        <v>0</v>
      </c>
      <c r="S106" s="54">
        <v>0</v>
      </c>
      <c r="T106" s="54">
        <v>39</v>
      </c>
      <c r="U106" s="54">
        <v>0</v>
      </c>
      <c r="V106" s="54">
        <v>0</v>
      </c>
      <c r="W106" s="54"/>
      <c r="X106" s="54"/>
      <c r="Y106" s="54"/>
      <c r="Z106" s="54"/>
      <c r="AA106" s="54">
        <v>1</v>
      </c>
      <c r="AB106" s="55"/>
      <c r="AC106" s="55"/>
    </row>
    <row r="107" spans="1:29" s="56" customFormat="1" ht="60" x14ac:dyDescent="0.25">
      <c r="A107" s="54">
        <v>97</v>
      </c>
      <c r="B107" s="54" t="s">
        <v>79</v>
      </c>
      <c r="C107" s="54" t="s">
        <v>58</v>
      </c>
      <c r="D107" s="54" t="s">
        <v>346</v>
      </c>
      <c r="E107" s="54" t="s">
        <v>80</v>
      </c>
      <c r="F107" s="54" t="s">
        <v>361</v>
      </c>
      <c r="G107" s="54" t="s">
        <v>362</v>
      </c>
      <c r="H107" s="54" t="s">
        <v>31</v>
      </c>
      <c r="I107" s="54">
        <v>6.5</v>
      </c>
      <c r="J107" s="54" t="s">
        <v>58</v>
      </c>
      <c r="K107" s="54">
        <v>0</v>
      </c>
      <c r="L107" s="54">
        <v>0</v>
      </c>
      <c r="M107" s="54">
        <v>39</v>
      </c>
      <c r="N107" s="54">
        <v>0</v>
      </c>
      <c r="O107" s="54">
        <v>0</v>
      </c>
      <c r="P107" s="54">
        <v>39</v>
      </c>
      <c r="Q107" s="54">
        <v>0</v>
      </c>
      <c r="R107" s="54">
        <v>0</v>
      </c>
      <c r="S107" s="54">
        <v>0</v>
      </c>
      <c r="T107" s="54">
        <v>39</v>
      </c>
      <c r="U107" s="54">
        <v>0</v>
      </c>
      <c r="V107" s="54">
        <v>0</v>
      </c>
      <c r="W107" s="54"/>
      <c r="X107" s="54"/>
      <c r="Y107" s="54"/>
      <c r="Z107" s="54"/>
      <c r="AA107" s="54">
        <v>1</v>
      </c>
      <c r="AB107" s="55"/>
      <c r="AC107" s="55"/>
    </row>
    <row r="108" spans="1:29" s="56" customFormat="1" ht="60" x14ac:dyDescent="0.25">
      <c r="A108" s="54">
        <v>98</v>
      </c>
      <c r="B108" s="54" t="s">
        <v>79</v>
      </c>
      <c r="C108" s="54" t="s">
        <v>58</v>
      </c>
      <c r="D108" s="54" t="s">
        <v>346</v>
      </c>
      <c r="E108" s="54" t="s">
        <v>80</v>
      </c>
      <c r="F108" s="54" t="s">
        <v>363</v>
      </c>
      <c r="G108" s="54" t="s">
        <v>364</v>
      </c>
      <c r="H108" s="54" t="s">
        <v>31</v>
      </c>
      <c r="I108" s="54">
        <v>3</v>
      </c>
      <c r="J108" s="54" t="s">
        <v>58</v>
      </c>
      <c r="K108" s="54">
        <v>0</v>
      </c>
      <c r="L108" s="54">
        <v>0</v>
      </c>
      <c r="M108" s="54">
        <v>39</v>
      </c>
      <c r="N108" s="54">
        <v>0</v>
      </c>
      <c r="O108" s="54">
        <v>0</v>
      </c>
      <c r="P108" s="54">
        <v>39</v>
      </c>
      <c r="Q108" s="54">
        <v>0</v>
      </c>
      <c r="R108" s="54">
        <v>0</v>
      </c>
      <c r="S108" s="54">
        <v>0</v>
      </c>
      <c r="T108" s="54">
        <v>39</v>
      </c>
      <c r="U108" s="54">
        <v>0</v>
      </c>
      <c r="V108" s="54">
        <v>0</v>
      </c>
      <c r="W108" s="54"/>
      <c r="X108" s="54"/>
      <c r="Y108" s="54"/>
      <c r="Z108" s="54"/>
      <c r="AA108" s="54">
        <v>1</v>
      </c>
      <c r="AB108" s="55"/>
      <c r="AC108" s="55"/>
    </row>
    <row r="109" spans="1:29" s="56" customFormat="1" ht="75" x14ac:dyDescent="0.25">
      <c r="A109" s="54">
        <v>99</v>
      </c>
      <c r="B109" s="54" t="s">
        <v>66</v>
      </c>
      <c r="C109" s="54" t="s">
        <v>81</v>
      </c>
      <c r="D109" s="54" t="s">
        <v>85</v>
      </c>
      <c r="E109" s="54" t="s">
        <v>82</v>
      </c>
      <c r="F109" s="54" t="s">
        <v>365</v>
      </c>
      <c r="G109" s="54" t="s">
        <v>366</v>
      </c>
      <c r="H109" s="54" t="s">
        <v>32</v>
      </c>
      <c r="I109" s="54">
        <v>23.1</v>
      </c>
      <c r="J109" s="54" t="s">
        <v>83</v>
      </c>
      <c r="K109" s="54">
        <v>0</v>
      </c>
      <c r="L109" s="54">
        <v>0</v>
      </c>
      <c r="M109" s="54">
        <v>72</v>
      </c>
      <c r="N109" s="54">
        <v>0</v>
      </c>
      <c r="O109" s="54">
        <v>0</v>
      </c>
      <c r="P109" s="54">
        <v>72</v>
      </c>
      <c r="Q109" s="54">
        <v>0</v>
      </c>
      <c r="R109" s="54">
        <v>0</v>
      </c>
      <c r="S109" s="54">
        <v>0</v>
      </c>
      <c r="T109" s="54">
        <v>72</v>
      </c>
      <c r="U109" s="54">
        <v>0</v>
      </c>
      <c r="V109" s="54">
        <v>0</v>
      </c>
      <c r="W109" s="54"/>
      <c r="X109" s="54">
        <v>0</v>
      </c>
      <c r="Y109" s="54" t="s">
        <v>86</v>
      </c>
      <c r="Z109" s="54" t="s">
        <v>87</v>
      </c>
      <c r="AA109" s="54">
        <v>1</v>
      </c>
      <c r="AB109" s="55">
        <f>I109*M109</f>
        <v>1663.2</v>
      </c>
      <c r="AC109" s="55"/>
    </row>
    <row r="110" spans="1:29" s="56" customFormat="1" ht="60" x14ac:dyDescent="0.25">
      <c r="A110" s="54">
        <v>100</v>
      </c>
      <c r="B110" s="54" t="s">
        <v>79</v>
      </c>
      <c r="C110" s="54" t="s">
        <v>58</v>
      </c>
      <c r="D110" s="54" t="s">
        <v>346</v>
      </c>
      <c r="E110" s="54" t="s">
        <v>80</v>
      </c>
      <c r="F110" s="54" t="s">
        <v>367</v>
      </c>
      <c r="G110" s="54" t="s">
        <v>368</v>
      </c>
      <c r="H110" s="54" t="s">
        <v>31</v>
      </c>
      <c r="I110" s="54">
        <v>7</v>
      </c>
      <c r="J110" s="54" t="s">
        <v>58</v>
      </c>
      <c r="K110" s="54">
        <v>0</v>
      </c>
      <c r="L110" s="54">
        <v>0</v>
      </c>
      <c r="M110" s="54">
        <v>39</v>
      </c>
      <c r="N110" s="54">
        <v>0</v>
      </c>
      <c r="O110" s="54">
        <v>0</v>
      </c>
      <c r="P110" s="54">
        <v>39</v>
      </c>
      <c r="Q110" s="54">
        <v>0</v>
      </c>
      <c r="R110" s="54">
        <v>0</v>
      </c>
      <c r="S110" s="54">
        <v>0</v>
      </c>
      <c r="T110" s="54">
        <v>39</v>
      </c>
      <c r="U110" s="54">
        <v>0</v>
      </c>
      <c r="V110" s="54">
        <v>0</v>
      </c>
      <c r="W110" s="54"/>
      <c r="X110" s="54"/>
      <c r="Y110" s="54"/>
      <c r="Z110" s="54"/>
      <c r="AA110" s="54">
        <v>1</v>
      </c>
      <c r="AB110" s="55"/>
      <c r="AC110" s="55"/>
    </row>
    <row r="111" spans="1:29" s="56" customFormat="1" ht="75" x14ac:dyDescent="0.25">
      <c r="A111" s="54">
        <v>101</v>
      </c>
      <c r="B111" s="54" t="s">
        <v>66</v>
      </c>
      <c r="C111" s="54" t="s">
        <v>81</v>
      </c>
      <c r="D111" s="54" t="s">
        <v>369</v>
      </c>
      <c r="E111" s="54" t="s">
        <v>82</v>
      </c>
      <c r="F111" s="54" t="s">
        <v>370</v>
      </c>
      <c r="G111" s="54" t="s">
        <v>371</v>
      </c>
      <c r="H111" s="54" t="s">
        <v>32</v>
      </c>
      <c r="I111" s="54">
        <v>19.329999999999998</v>
      </c>
      <c r="J111" s="54" t="s">
        <v>83</v>
      </c>
      <c r="K111" s="54">
        <v>0</v>
      </c>
      <c r="L111" s="54">
        <v>0</v>
      </c>
      <c r="M111" s="54">
        <v>6</v>
      </c>
      <c r="N111" s="54">
        <v>0</v>
      </c>
      <c r="O111" s="54">
        <v>0</v>
      </c>
      <c r="P111" s="54">
        <v>6</v>
      </c>
      <c r="Q111" s="54">
        <v>0</v>
      </c>
      <c r="R111" s="54">
        <v>0</v>
      </c>
      <c r="S111" s="54">
        <v>0</v>
      </c>
      <c r="T111" s="54">
        <v>6</v>
      </c>
      <c r="U111" s="54">
        <v>0</v>
      </c>
      <c r="V111" s="54">
        <v>0</v>
      </c>
      <c r="W111" s="54"/>
      <c r="X111" s="54">
        <v>0</v>
      </c>
      <c r="Y111" s="54" t="s">
        <v>86</v>
      </c>
      <c r="Z111" s="54" t="s">
        <v>87</v>
      </c>
      <c r="AA111" s="54">
        <v>1</v>
      </c>
      <c r="AB111" s="55">
        <f>I111*M111</f>
        <v>115.97999999999999</v>
      </c>
      <c r="AC111" s="55"/>
    </row>
    <row r="112" spans="1:29" s="56" customFormat="1" ht="75" x14ac:dyDescent="0.25">
      <c r="A112" s="54">
        <v>102</v>
      </c>
      <c r="B112" s="54" t="s">
        <v>66</v>
      </c>
      <c r="C112" s="54" t="s">
        <v>58</v>
      </c>
      <c r="D112" s="54" t="s">
        <v>346</v>
      </c>
      <c r="E112" s="54" t="s">
        <v>80</v>
      </c>
      <c r="F112" s="54" t="s">
        <v>372</v>
      </c>
      <c r="G112" s="54" t="s">
        <v>373</v>
      </c>
      <c r="H112" s="54" t="s">
        <v>31</v>
      </c>
      <c r="I112" s="54">
        <v>5</v>
      </c>
      <c r="J112" s="54" t="s">
        <v>58</v>
      </c>
      <c r="K112" s="54">
        <v>0</v>
      </c>
      <c r="L112" s="54">
        <v>0</v>
      </c>
      <c r="M112" s="54">
        <v>39</v>
      </c>
      <c r="N112" s="54">
        <v>0</v>
      </c>
      <c r="O112" s="54">
        <v>0</v>
      </c>
      <c r="P112" s="54">
        <v>39</v>
      </c>
      <c r="Q112" s="54">
        <v>0</v>
      </c>
      <c r="R112" s="54">
        <v>0</v>
      </c>
      <c r="S112" s="54">
        <v>0</v>
      </c>
      <c r="T112" s="54">
        <v>39</v>
      </c>
      <c r="U112" s="54">
        <v>0</v>
      </c>
      <c r="V112" s="54">
        <v>0</v>
      </c>
      <c r="W112" s="54"/>
      <c r="X112" s="54"/>
      <c r="Y112" s="54"/>
      <c r="Z112" s="54"/>
      <c r="AA112" s="54">
        <v>1</v>
      </c>
      <c r="AB112" s="55"/>
      <c r="AC112" s="55"/>
    </row>
    <row r="113" spans="1:29" s="56" customFormat="1" ht="75" x14ac:dyDescent="0.25">
      <c r="A113" s="54">
        <v>103</v>
      </c>
      <c r="B113" s="54" t="s">
        <v>66</v>
      </c>
      <c r="C113" s="54" t="s">
        <v>58</v>
      </c>
      <c r="D113" s="54" t="s">
        <v>346</v>
      </c>
      <c r="E113" s="54" t="s">
        <v>80</v>
      </c>
      <c r="F113" s="54" t="s">
        <v>374</v>
      </c>
      <c r="G113" s="54" t="s">
        <v>375</v>
      </c>
      <c r="H113" s="54" t="s">
        <v>31</v>
      </c>
      <c r="I113" s="54" t="s">
        <v>376</v>
      </c>
      <c r="J113" s="54" t="s">
        <v>58</v>
      </c>
      <c r="K113" s="54">
        <v>0</v>
      </c>
      <c r="L113" s="54">
        <v>0</v>
      </c>
      <c r="M113" s="54">
        <v>39</v>
      </c>
      <c r="N113" s="54">
        <v>0</v>
      </c>
      <c r="O113" s="54">
        <v>0</v>
      </c>
      <c r="P113" s="54">
        <v>39</v>
      </c>
      <c r="Q113" s="54">
        <v>0</v>
      </c>
      <c r="R113" s="54">
        <v>0</v>
      </c>
      <c r="S113" s="54">
        <v>0</v>
      </c>
      <c r="T113" s="54">
        <v>39</v>
      </c>
      <c r="U113" s="54">
        <v>0</v>
      </c>
      <c r="V113" s="54">
        <v>0</v>
      </c>
      <c r="W113" s="54"/>
      <c r="X113" s="54"/>
      <c r="Y113" s="54"/>
      <c r="Z113" s="54"/>
      <c r="AA113" s="54">
        <v>1</v>
      </c>
      <c r="AB113" s="55"/>
      <c r="AC113" s="55"/>
    </row>
    <row r="114" spans="1:29" s="56" customFormat="1" ht="75" x14ac:dyDescent="0.25">
      <c r="A114" s="54">
        <v>104</v>
      </c>
      <c r="B114" s="54" t="s">
        <v>66</v>
      </c>
      <c r="C114" s="54" t="s">
        <v>58</v>
      </c>
      <c r="D114" s="54" t="s">
        <v>346</v>
      </c>
      <c r="E114" s="54" t="s">
        <v>80</v>
      </c>
      <c r="F114" s="54" t="s">
        <v>377</v>
      </c>
      <c r="G114" s="54" t="s">
        <v>378</v>
      </c>
      <c r="H114" s="54" t="s">
        <v>31</v>
      </c>
      <c r="I114" s="54" t="s">
        <v>108</v>
      </c>
      <c r="J114" s="54" t="s">
        <v>58</v>
      </c>
      <c r="K114" s="54">
        <v>0</v>
      </c>
      <c r="L114" s="54">
        <v>0</v>
      </c>
      <c r="M114" s="54">
        <v>39</v>
      </c>
      <c r="N114" s="54">
        <v>0</v>
      </c>
      <c r="O114" s="54">
        <v>0</v>
      </c>
      <c r="P114" s="54">
        <v>39</v>
      </c>
      <c r="Q114" s="54">
        <v>0</v>
      </c>
      <c r="R114" s="54">
        <v>0</v>
      </c>
      <c r="S114" s="54">
        <v>0</v>
      </c>
      <c r="T114" s="54">
        <v>39</v>
      </c>
      <c r="U114" s="54">
        <v>0</v>
      </c>
      <c r="V114" s="54">
        <v>0</v>
      </c>
      <c r="W114" s="54"/>
      <c r="X114" s="54"/>
      <c r="Y114" s="54"/>
      <c r="Z114" s="54"/>
      <c r="AA114" s="54">
        <v>1</v>
      </c>
      <c r="AB114" s="55"/>
      <c r="AC114" s="55"/>
    </row>
    <row r="115" spans="1:29" s="56" customFormat="1" ht="75" x14ac:dyDescent="0.25">
      <c r="A115" s="54">
        <v>105</v>
      </c>
      <c r="B115" s="54" t="s">
        <v>66</v>
      </c>
      <c r="C115" s="54" t="s">
        <v>58</v>
      </c>
      <c r="D115" s="54" t="s">
        <v>346</v>
      </c>
      <c r="E115" s="54" t="s">
        <v>80</v>
      </c>
      <c r="F115" s="54" t="s">
        <v>379</v>
      </c>
      <c r="G115" s="54" t="s">
        <v>380</v>
      </c>
      <c r="H115" s="54" t="s">
        <v>31</v>
      </c>
      <c r="I115" s="54">
        <v>6.5</v>
      </c>
      <c r="J115" s="54" t="s">
        <v>58</v>
      </c>
      <c r="K115" s="54">
        <v>0</v>
      </c>
      <c r="L115" s="54">
        <v>0</v>
      </c>
      <c r="M115" s="54">
        <v>39</v>
      </c>
      <c r="N115" s="54">
        <v>0</v>
      </c>
      <c r="O115" s="54">
        <v>0</v>
      </c>
      <c r="P115" s="54">
        <v>39</v>
      </c>
      <c r="Q115" s="54">
        <v>0</v>
      </c>
      <c r="R115" s="54">
        <v>0</v>
      </c>
      <c r="S115" s="54">
        <v>0</v>
      </c>
      <c r="T115" s="54">
        <v>39</v>
      </c>
      <c r="U115" s="54">
        <v>0</v>
      </c>
      <c r="V115" s="54">
        <v>0</v>
      </c>
      <c r="W115" s="54"/>
      <c r="X115" s="54"/>
      <c r="Y115" s="54"/>
      <c r="Z115" s="54"/>
      <c r="AA115" s="54">
        <v>1</v>
      </c>
      <c r="AB115" s="55"/>
      <c r="AC115" s="55"/>
    </row>
    <row r="116" spans="1:29" s="56" customFormat="1" ht="75" x14ac:dyDescent="0.25">
      <c r="A116" s="54">
        <v>106</v>
      </c>
      <c r="B116" s="54" t="s">
        <v>66</v>
      </c>
      <c r="C116" s="54" t="s">
        <v>58</v>
      </c>
      <c r="D116" s="54" t="s">
        <v>356</v>
      </c>
      <c r="E116" s="54" t="s">
        <v>80</v>
      </c>
      <c r="F116" s="54" t="s">
        <v>381</v>
      </c>
      <c r="G116" s="54" t="s">
        <v>382</v>
      </c>
      <c r="H116" s="54" t="s">
        <v>31</v>
      </c>
      <c r="I116" s="54">
        <v>7</v>
      </c>
      <c r="J116" s="54" t="s">
        <v>58</v>
      </c>
      <c r="K116" s="54">
        <v>0</v>
      </c>
      <c r="L116" s="54">
        <v>0</v>
      </c>
      <c r="M116" s="54">
        <v>18</v>
      </c>
      <c r="N116" s="54">
        <v>0</v>
      </c>
      <c r="O116" s="54">
        <v>0</v>
      </c>
      <c r="P116" s="54">
        <v>18</v>
      </c>
      <c r="Q116" s="54">
        <v>0</v>
      </c>
      <c r="R116" s="54">
        <v>0</v>
      </c>
      <c r="S116" s="54">
        <v>0</v>
      </c>
      <c r="T116" s="54">
        <v>18</v>
      </c>
      <c r="U116" s="54">
        <v>0</v>
      </c>
      <c r="V116" s="54">
        <v>0</v>
      </c>
      <c r="W116" s="54"/>
      <c r="X116" s="54"/>
      <c r="Y116" s="54"/>
      <c r="Z116" s="54"/>
      <c r="AA116" s="54">
        <v>1</v>
      </c>
      <c r="AB116" s="55"/>
      <c r="AC116" s="55"/>
    </row>
    <row r="117" spans="1:29" s="56" customFormat="1" ht="60.75" customHeight="1" x14ac:dyDescent="0.25">
      <c r="A117" s="54">
        <v>107</v>
      </c>
      <c r="B117" s="54" t="s">
        <v>66</v>
      </c>
      <c r="C117" s="54" t="s">
        <v>58</v>
      </c>
      <c r="D117" s="54" t="s">
        <v>346</v>
      </c>
      <c r="E117" s="54" t="s">
        <v>80</v>
      </c>
      <c r="F117" s="54" t="s">
        <v>383</v>
      </c>
      <c r="G117" s="54" t="s">
        <v>384</v>
      </c>
      <c r="H117" s="54" t="s">
        <v>31</v>
      </c>
      <c r="I117" s="54">
        <v>7.1660000000000004</v>
      </c>
      <c r="J117" s="54" t="s">
        <v>58</v>
      </c>
      <c r="K117" s="54">
        <v>0</v>
      </c>
      <c r="L117" s="54">
        <v>0</v>
      </c>
      <c r="M117" s="54">
        <v>39</v>
      </c>
      <c r="N117" s="54">
        <v>0</v>
      </c>
      <c r="O117" s="54">
        <v>0</v>
      </c>
      <c r="P117" s="54">
        <v>39</v>
      </c>
      <c r="Q117" s="54">
        <v>0</v>
      </c>
      <c r="R117" s="54">
        <v>0</v>
      </c>
      <c r="S117" s="54">
        <v>0</v>
      </c>
      <c r="T117" s="54">
        <v>39</v>
      </c>
      <c r="U117" s="54">
        <v>0</v>
      </c>
      <c r="V117" s="54">
        <v>0</v>
      </c>
      <c r="W117" s="54"/>
      <c r="X117" s="54"/>
      <c r="Y117" s="54"/>
      <c r="Z117" s="54"/>
      <c r="AA117" s="54">
        <v>1</v>
      </c>
      <c r="AB117" s="55"/>
      <c r="AC117" s="55"/>
    </row>
    <row r="118" spans="1:29" s="56" customFormat="1" ht="65.25" customHeight="1" x14ac:dyDescent="0.25">
      <c r="A118" s="54">
        <v>108</v>
      </c>
      <c r="B118" s="54" t="s">
        <v>66</v>
      </c>
      <c r="C118" s="54" t="s">
        <v>58</v>
      </c>
      <c r="D118" s="54" t="s">
        <v>346</v>
      </c>
      <c r="E118" s="54" t="s">
        <v>80</v>
      </c>
      <c r="F118" s="54" t="s">
        <v>385</v>
      </c>
      <c r="G118" s="54" t="s">
        <v>386</v>
      </c>
      <c r="H118" s="54" t="s">
        <v>31</v>
      </c>
      <c r="I118" s="54">
        <v>7</v>
      </c>
      <c r="J118" s="54" t="s">
        <v>58</v>
      </c>
      <c r="K118" s="54">
        <v>0</v>
      </c>
      <c r="L118" s="54">
        <v>0</v>
      </c>
      <c r="M118" s="54">
        <v>39</v>
      </c>
      <c r="N118" s="54">
        <v>0</v>
      </c>
      <c r="O118" s="54">
        <v>0</v>
      </c>
      <c r="P118" s="54">
        <v>39</v>
      </c>
      <c r="Q118" s="54">
        <v>0</v>
      </c>
      <c r="R118" s="54">
        <v>0</v>
      </c>
      <c r="S118" s="54">
        <v>0</v>
      </c>
      <c r="T118" s="54">
        <v>39</v>
      </c>
      <c r="U118" s="54">
        <v>0</v>
      </c>
      <c r="V118" s="54">
        <v>0</v>
      </c>
      <c r="W118" s="54"/>
      <c r="X118" s="54"/>
      <c r="Y118" s="54"/>
      <c r="Z118" s="54"/>
      <c r="AA118" s="54">
        <v>1</v>
      </c>
      <c r="AB118" s="55"/>
      <c r="AC118" s="55"/>
    </row>
    <row r="119" spans="1:29" s="56" customFormat="1" ht="60.75" customHeight="1" x14ac:dyDescent="0.25">
      <c r="A119" s="54">
        <v>109</v>
      </c>
      <c r="B119" s="54" t="s">
        <v>66</v>
      </c>
      <c r="C119" s="54" t="s">
        <v>58</v>
      </c>
      <c r="D119" s="54" t="s">
        <v>346</v>
      </c>
      <c r="E119" s="54" t="s">
        <v>80</v>
      </c>
      <c r="F119" s="54" t="s">
        <v>387</v>
      </c>
      <c r="G119" s="54" t="s">
        <v>388</v>
      </c>
      <c r="H119" s="54" t="s">
        <v>31</v>
      </c>
      <c r="I119" s="54">
        <v>6</v>
      </c>
      <c r="J119" s="54" t="s">
        <v>58</v>
      </c>
      <c r="K119" s="54">
        <v>0</v>
      </c>
      <c r="L119" s="54">
        <v>0</v>
      </c>
      <c r="M119" s="54">
        <v>39</v>
      </c>
      <c r="N119" s="54">
        <v>0</v>
      </c>
      <c r="O119" s="54">
        <v>0</v>
      </c>
      <c r="P119" s="54">
        <v>39</v>
      </c>
      <c r="Q119" s="54">
        <v>0</v>
      </c>
      <c r="R119" s="54">
        <v>0</v>
      </c>
      <c r="S119" s="54">
        <v>0</v>
      </c>
      <c r="T119" s="54">
        <v>39</v>
      </c>
      <c r="U119" s="54">
        <v>0</v>
      </c>
      <c r="V119" s="54">
        <v>0</v>
      </c>
      <c r="W119" s="54"/>
      <c r="X119" s="54"/>
      <c r="Y119" s="54"/>
      <c r="Z119" s="54"/>
      <c r="AA119" s="54">
        <v>1</v>
      </c>
      <c r="AB119" s="55"/>
      <c r="AC119" s="55"/>
    </row>
    <row r="120" spans="1:29" s="56" customFormat="1" ht="63" customHeight="1" x14ac:dyDescent="0.25">
      <c r="A120" s="54">
        <v>110</v>
      </c>
      <c r="B120" s="54" t="s">
        <v>66</v>
      </c>
      <c r="C120" s="54" t="s">
        <v>58</v>
      </c>
      <c r="D120" s="54" t="s">
        <v>346</v>
      </c>
      <c r="E120" s="54" t="s">
        <v>80</v>
      </c>
      <c r="F120" s="54" t="s">
        <v>389</v>
      </c>
      <c r="G120" s="54" t="s">
        <v>390</v>
      </c>
      <c r="H120" s="54" t="s">
        <v>31</v>
      </c>
      <c r="I120" s="54">
        <v>7</v>
      </c>
      <c r="J120" s="54" t="s">
        <v>58</v>
      </c>
      <c r="K120" s="54">
        <v>0</v>
      </c>
      <c r="L120" s="54">
        <v>0</v>
      </c>
      <c r="M120" s="54">
        <v>39</v>
      </c>
      <c r="N120" s="54">
        <v>0</v>
      </c>
      <c r="O120" s="54">
        <v>0</v>
      </c>
      <c r="P120" s="54">
        <v>39</v>
      </c>
      <c r="Q120" s="54">
        <v>0</v>
      </c>
      <c r="R120" s="54">
        <v>0</v>
      </c>
      <c r="S120" s="54">
        <v>0</v>
      </c>
      <c r="T120" s="54">
        <v>39</v>
      </c>
      <c r="U120" s="54">
        <v>0</v>
      </c>
      <c r="V120" s="54">
        <v>0</v>
      </c>
      <c r="W120" s="54"/>
      <c r="X120" s="54"/>
      <c r="Y120" s="54"/>
      <c r="Z120" s="54"/>
      <c r="AA120" s="54">
        <v>1</v>
      </c>
      <c r="AB120" s="55"/>
      <c r="AC120" s="55"/>
    </row>
    <row r="121" spans="1:29" s="56" customFormat="1" ht="62.25" customHeight="1" x14ac:dyDescent="0.25">
      <c r="A121" s="54">
        <v>111</v>
      </c>
      <c r="B121" s="54" t="s">
        <v>66</v>
      </c>
      <c r="C121" s="54" t="s">
        <v>58</v>
      </c>
      <c r="D121" s="54" t="s">
        <v>346</v>
      </c>
      <c r="E121" s="54" t="s">
        <v>80</v>
      </c>
      <c r="F121" s="54" t="s">
        <v>391</v>
      </c>
      <c r="G121" s="54" t="s">
        <v>392</v>
      </c>
      <c r="H121" s="54" t="s">
        <v>31</v>
      </c>
      <c r="I121" s="54">
        <v>6.8330000000000002</v>
      </c>
      <c r="J121" s="54" t="s">
        <v>58</v>
      </c>
      <c r="K121" s="54">
        <v>0</v>
      </c>
      <c r="L121" s="54">
        <v>0</v>
      </c>
      <c r="M121" s="54">
        <v>39</v>
      </c>
      <c r="N121" s="54">
        <v>0</v>
      </c>
      <c r="O121" s="54">
        <v>0</v>
      </c>
      <c r="P121" s="54">
        <v>39</v>
      </c>
      <c r="Q121" s="54">
        <v>0</v>
      </c>
      <c r="R121" s="54">
        <v>0</v>
      </c>
      <c r="S121" s="54">
        <v>0</v>
      </c>
      <c r="T121" s="54">
        <v>39</v>
      </c>
      <c r="U121" s="54">
        <v>0</v>
      </c>
      <c r="V121" s="54">
        <v>0</v>
      </c>
      <c r="W121" s="54"/>
      <c r="X121" s="54"/>
      <c r="Y121" s="54"/>
      <c r="Z121" s="54"/>
      <c r="AA121" s="54">
        <v>1</v>
      </c>
      <c r="AB121" s="55"/>
      <c r="AC121" s="55"/>
    </row>
    <row r="122" spans="1:29" s="56" customFormat="1" ht="64.5" customHeight="1" x14ac:dyDescent="0.25">
      <c r="A122" s="54">
        <v>112</v>
      </c>
      <c r="B122" s="54" t="s">
        <v>66</v>
      </c>
      <c r="C122" s="54" t="s">
        <v>81</v>
      </c>
      <c r="D122" s="54" t="s">
        <v>393</v>
      </c>
      <c r="E122" s="54" t="s">
        <v>84</v>
      </c>
      <c r="F122" s="54" t="s">
        <v>394</v>
      </c>
      <c r="G122" s="54" t="s">
        <v>395</v>
      </c>
      <c r="H122" s="54" t="s">
        <v>32</v>
      </c>
      <c r="I122" s="54">
        <v>23.4</v>
      </c>
      <c r="J122" s="54" t="s">
        <v>83</v>
      </c>
      <c r="K122" s="54">
        <v>0</v>
      </c>
      <c r="L122" s="54">
        <v>0</v>
      </c>
      <c r="M122" s="54">
        <v>46</v>
      </c>
      <c r="N122" s="54">
        <v>0</v>
      </c>
      <c r="O122" s="54">
        <v>0</v>
      </c>
      <c r="P122" s="54">
        <v>46</v>
      </c>
      <c r="Q122" s="54">
        <v>0</v>
      </c>
      <c r="R122" s="54">
        <v>0</v>
      </c>
      <c r="S122" s="54">
        <v>0</v>
      </c>
      <c r="T122" s="54">
        <v>46</v>
      </c>
      <c r="U122" s="54">
        <v>0</v>
      </c>
      <c r="V122" s="54">
        <v>0</v>
      </c>
      <c r="W122" s="54"/>
      <c r="X122" s="54">
        <v>0</v>
      </c>
      <c r="Y122" s="54" t="s">
        <v>86</v>
      </c>
      <c r="Z122" s="54" t="s">
        <v>87</v>
      </c>
      <c r="AA122" s="54">
        <v>1</v>
      </c>
      <c r="AB122" s="55">
        <f>I122*M122</f>
        <v>1076.3999999999999</v>
      </c>
      <c r="AC122" s="55"/>
    </row>
    <row r="123" spans="1:29" s="56" customFormat="1" ht="75" x14ac:dyDescent="0.25">
      <c r="A123" s="54">
        <v>113</v>
      </c>
      <c r="B123" s="54" t="s">
        <v>66</v>
      </c>
      <c r="C123" s="54" t="s">
        <v>58</v>
      </c>
      <c r="D123" s="54" t="s">
        <v>346</v>
      </c>
      <c r="E123" s="54" t="s">
        <v>80</v>
      </c>
      <c r="F123" s="54" t="s">
        <v>396</v>
      </c>
      <c r="G123" s="54" t="s">
        <v>397</v>
      </c>
      <c r="H123" s="54" t="s">
        <v>31</v>
      </c>
      <c r="I123" s="54">
        <v>7.3330000000000002</v>
      </c>
      <c r="J123" s="54" t="s">
        <v>58</v>
      </c>
      <c r="K123" s="54">
        <v>0</v>
      </c>
      <c r="L123" s="54">
        <v>0</v>
      </c>
      <c r="M123" s="54">
        <v>39</v>
      </c>
      <c r="N123" s="54">
        <v>0</v>
      </c>
      <c r="O123" s="54">
        <v>0</v>
      </c>
      <c r="P123" s="54">
        <v>39</v>
      </c>
      <c r="Q123" s="54">
        <v>0</v>
      </c>
      <c r="R123" s="54">
        <v>0</v>
      </c>
      <c r="S123" s="54">
        <v>0</v>
      </c>
      <c r="T123" s="54">
        <v>39</v>
      </c>
      <c r="U123" s="54">
        <v>0</v>
      </c>
      <c r="V123" s="54">
        <v>0</v>
      </c>
      <c r="W123" s="54"/>
      <c r="X123" s="54"/>
      <c r="Y123" s="54"/>
      <c r="Z123" s="54"/>
      <c r="AA123" s="54">
        <v>1</v>
      </c>
      <c r="AB123" s="55"/>
      <c r="AC123" s="55"/>
    </row>
    <row r="124" spans="1:29" s="56" customFormat="1" ht="50.25" customHeight="1" x14ac:dyDescent="0.25">
      <c r="A124" s="54">
        <v>114</v>
      </c>
      <c r="B124" s="54" t="s">
        <v>66</v>
      </c>
      <c r="C124" s="54" t="s">
        <v>58</v>
      </c>
      <c r="D124" s="54" t="s">
        <v>346</v>
      </c>
      <c r="E124" s="54" t="s">
        <v>80</v>
      </c>
      <c r="F124" s="54" t="s">
        <v>398</v>
      </c>
      <c r="G124" s="54" t="s">
        <v>399</v>
      </c>
      <c r="H124" s="54" t="s">
        <v>31</v>
      </c>
      <c r="I124" s="54">
        <v>7</v>
      </c>
      <c r="J124" s="54" t="s">
        <v>58</v>
      </c>
      <c r="K124" s="54">
        <v>0</v>
      </c>
      <c r="L124" s="54">
        <v>0</v>
      </c>
      <c r="M124" s="54">
        <v>39</v>
      </c>
      <c r="N124" s="54">
        <v>0</v>
      </c>
      <c r="O124" s="54">
        <v>0</v>
      </c>
      <c r="P124" s="54">
        <v>39</v>
      </c>
      <c r="Q124" s="54">
        <v>0</v>
      </c>
      <c r="R124" s="54">
        <v>0</v>
      </c>
      <c r="S124" s="54">
        <v>0</v>
      </c>
      <c r="T124" s="54">
        <v>39</v>
      </c>
      <c r="U124" s="54">
        <v>0</v>
      </c>
      <c r="V124" s="54">
        <v>0</v>
      </c>
      <c r="W124" s="54"/>
      <c r="X124" s="54"/>
      <c r="Y124" s="54"/>
      <c r="Z124" s="54"/>
      <c r="AA124" s="54">
        <v>1</v>
      </c>
      <c r="AB124" s="55"/>
      <c r="AC124" s="55"/>
    </row>
    <row r="125" spans="1:29" s="56" customFormat="1" ht="60" x14ac:dyDescent="0.25">
      <c r="A125" s="54">
        <v>115</v>
      </c>
      <c r="B125" s="54" t="s">
        <v>79</v>
      </c>
      <c r="C125" s="54" t="s">
        <v>58</v>
      </c>
      <c r="D125" s="54" t="s">
        <v>346</v>
      </c>
      <c r="E125" s="54" t="s">
        <v>80</v>
      </c>
      <c r="F125" s="54" t="s">
        <v>400</v>
      </c>
      <c r="G125" s="54" t="s">
        <v>401</v>
      </c>
      <c r="H125" s="54" t="s">
        <v>31</v>
      </c>
      <c r="I125" s="54">
        <v>2</v>
      </c>
      <c r="J125" s="54" t="s">
        <v>58</v>
      </c>
      <c r="K125" s="54">
        <v>0</v>
      </c>
      <c r="L125" s="54">
        <v>0</v>
      </c>
      <c r="M125" s="54">
        <v>39</v>
      </c>
      <c r="N125" s="54">
        <v>0</v>
      </c>
      <c r="O125" s="54">
        <v>0</v>
      </c>
      <c r="P125" s="54">
        <v>39</v>
      </c>
      <c r="Q125" s="54">
        <v>0</v>
      </c>
      <c r="R125" s="54">
        <v>0</v>
      </c>
      <c r="S125" s="54">
        <v>0</v>
      </c>
      <c r="T125" s="54">
        <v>39</v>
      </c>
      <c r="U125" s="54">
        <v>0</v>
      </c>
      <c r="V125" s="54">
        <v>0</v>
      </c>
      <c r="W125" s="54"/>
      <c r="X125" s="54"/>
      <c r="Y125" s="54"/>
      <c r="Z125" s="54"/>
      <c r="AA125" s="54">
        <v>1</v>
      </c>
      <c r="AB125" s="55"/>
      <c r="AC125" s="55"/>
    </row>
    <row r="126" spans="1:29" s="56" customFormat="1" ht="60" x14ac:dyDescent="0.25">
      <c r="A126" s="54">
        <v>116</v>
      </c>
      <c r="B126" s="54" t="s">
        <v>79</v>
      </c>
      <c r="C126" s="54" t="s">
        <v>58</v>
      </c>
      <c r="D126" s="54" t="s">
        <v>346</v>
      </c>
      <c r="E126" s="54" t="s">
        <v>80</v>
      </c>
      <c r="F126" s="54" t="s">
        <v>402</v>
      </c>
      <c r="G126" s="54" t="s">
        <v>403</v>
      </c>
      <c r="H126" s="54" t="s">
        <v>31</v>
      </c>
      <c r="I126" s="54" t="s">
        <v>106</v>
      </c>
      <c r="J126" s="54" t="s">
        <v>58</v>
      </c>
      <c r="K126" s="54">
        <v>0</v>
      </c>
      <c r="L126" s="54">
        <v>0</v>
      </c>
      <c r="M126" s="54">
        <v>39</v>
      </c>
      <c r="N126" s="54">
        <v>0</v>
      </c>
      <c r="O126" s="54">
        <v>0</v>
      </c>
      <c r="P126" s="54">
        <v>39</v>
      </c>
      <c r="Q126" s="54">
        <v>0</v>
      </c>
      <c r="R126" s="54">
        <v>0</v>
      </c>
      <c r="S126" s="54">
        <v>0</v>
      </c>
      <c r="T126" s="54">
        <v>39</v>
      </c>
      <c r="U126" s="54">
        <v>0</v>
      </c>
      <c r="V126" s="54">
        <v>0</v>
      </c>
      <c r="W126" s="54"/>
      <c r="X126" s="54"/>
      <c r="Y126" s="54"/>
      <c r="Z126" s="54"/>
      <c r="AA126" s="54">
        <v>1</v>
      </c>
      <c r="AB126" s="55"/>
      <c r="AC126" s="55"/>
    </row>
    <row r="127" spans="1:29" s="56" customFormat="1" ht="60" x14ac:dyDescent="0.25">
      <c r="A127" s="54">
        <v>117</v>
      </c>
      <c r="B127" s="54" t="s">
        <v>79</v>
      </c>
      <c r="C127" s="54" t="s">
        <v>58</v>
      </c>
      <c r="D127" s="54" t="s">
        <v>346</v>
      </c>
      <c r="E127" s="54" t="s">
        <v>80</v>
      </c>
      <c r="F127" s="54" t="s">
        <v>404</v>
      </c>
      <c r="G127" s="54" t="s">
        <v>405</v>
      </c>
      <c r="H127" s="54" t="s">
        <v>31</v>
      </c>
      <c r="I127" s="54" t="s">
        <v>406</v>
      </c>
      <c r="J127" s="54" t="s">
        <v>58</v>
      </c>
      <c r="K127" s="54">
        <v>0</v>
      </c>
      <c r="L127" s="54">
        <v>0</v>
      </c>
      <c r="M127" s="54">
        <v>39</v>
      </c>
      <c r="N127" s="54">
        <v>0</v>
      </c>
      <c r="O127" s="54">
        <v>0</v>
      </c>
      <c r="P127" s="54">
        <v>39</v>
      </c>
      <c r="Q127" s="54">
        <v>0</v>
      </c>
      <c r="R127" s="54">
        <v>0</v>
      </c>
      <c r="S127" s="54">
        <v>0</v>
      </c>
      <c r="T127" s="54">
        <v>39</v>
      </c>
      <c r="U127" s="54">
        <v>0</v>
      </c>
      <c r="V127" s="54">
        <v>0</v>
      </c>
      <c r="W127" s="54"/>
      <c r="X127" s="54"/>
      <c r="Y127" s="54"/>
      <c r="Z127" s="54"/>
      <c r="AA127" s="54">
        <v>1</v>
      </c>
      <c r="AB127" s="55"/>
      <c r="AC127" s="55"/>
    </row>
    <row r="128" spans="1:29" s="56" customFormat="1" ht="60" x14ac:dyDescent="0.25">
      <c r="A128" s="54">
        <v>118</v>
      </c>
      <c r="B128" s="54" t="s">
        <v>79</v>
      </c>
      <c r="C128" s="54" t="s">
        <v>58</v>
      </c>
      <c r="D128" s="54" t="s">
        <v>346</v>
      </c>
      <c r="E128" s="54" t="s">
        <v>80</v>
      </c>
      <c r="F128" s="54" t="s">
        <v>407</v>
      </c>
      <c r="G128" s="54" t="s">
        <v>408</v>
      </c>
      <c r="H128" s="54" t="s">
        <v>31</v>
      </c>
      <c r="I128" s="54">
        <v>3</v>
      </c>
      <c r="J128" s="54" t="s">
        <v>58</v>
      </c>
      <c r="K128" s="54">
        <v>0</v>
      </c>
      <c r="L128" s="54">
        <v>0</v>
      </c>
      <c r="M128" s="54">
        <v>39</v>
      </c>
      <c r="N128" s="54">
        <v>0</v>
      </c>
      <c r="O128" s="54">
        <v>0</v>
      </c>
      <c r="P128" s="54">
        <v>39</v>
      </c>
      <c r="Q128" s="54">
        <v>0</v>
      </c>
      <c r="R128" s="54">
        <v>0</v>
      </c>
      <c r="S128" s="54">
        <v>0</v>
      </c>
      <c r="T128" s="54">
        <v>39</v>
      </c>
      <c r="U128" s="54">
        <v>0</v>
      </c>
      <c r="V128" s="54">
        <v>0</v>
      </c>
      <c r="W128" s="54"/>
      <c r="X128" s="54"/>
      <c r="Y128" s="54"/>
      <c r="Z128" s="54"/>
      <c r="AA128" s="54">
        <v>1</v>
      </c>
      <c r="AB128" s="55"/>
      <c r="AC128" s="55"/>
    </row>
    <row r="129" spans="1:29" s="56" customFormat="1" ht="60" x14ac:dyDescent="0.25">
      <c r="A129" s="54">
        <v>119</v>
      </c>
      <c r="B129" s="54" t="s">
        <v>79</v>
      </c>
      <c r="C129" s="54" t="s">
        <v>58</v>
      </c>
      <c r="D129" s="54" t="s">
        <v>356</v>
      </c>
      <c r="E129" s="54" t="s">
        <v>80</v>
      </c>
      <c r="F129" s="54" t="s">
        <v>409</v>
      </c>
      <c r="G129" s="54" t="s">
        <v>410</v>
      </c>
      <c r="H129" s="54" t="s">
        <v>31</v>
      </c>
      <c r="I129" s="54">
        <v>6.4160000000000004</v>
      </c>
      <c r="J129" s="54" t="s">
        <v>58</v>
      </c>
      <c r="K129" s="54">
        <v>0</v>
      </c>
      <c r="L129" s="54">
        <v>0</v>
      </c>
      <c r="M129" s="54">
        <v>18</v>
      </c>
      <c r="N129" s="54">
        <v>0</v>
      </c>
      <c r="O129" s="54">
        <v>0</v>
      </c>
      <c r="P129" s="54">
        <v>18</v>
      </c>
      <c r="Q129" s="54">
        <v>0</v>
      </c>
      <c r="R129" s="54">
        <v>0</v>
      </c>
      <c r="S129" s="54">
        <v>0</v>
      </c>
      <c r="T129" s="54">
        <v>18</v>
      </c>
      <c r="U129" s="54">
        <v>0</v>
      </c>
      <c r="V129" s="54">
        <v>0</v>
      </c>
      <c r="W129" s="54"/>
      <c r="X129" s="54"/>
      <c r="Y129" s="54"/>
      <c r="Z129" s="54"/>
      <c r="AA129" s="54">
        <v>1</v>
      </c>
      <c r="AB129" s="55"/>
      <c r="AC129" s="55"/>
    </row>
    <row r="130" spans="1:29" s="56" customFormat="1" ht="60" x14ac:dyDescent="0.25">
      <c r="A130" s="54">
        <v>120</v>
      </c>
      <c r="B130" s="54" t="s">
        <v>79</v>
      </c>
      <c r="C130" s="54" t="s">
        <v>58</v>
      </c>
      <c r="D130" s="54" t="s">
        <v>346</v>
      </c>
      <c r="E130" s="54" t="s">
        <v>80</v>
      </c>
      <c r="F130" s="54" t="s">
        <v>411</v>
      </c>
      <c r="G130" s="54" t="s">
        <v>412</v>
      </c>
      <c r="H130" s="54" t="s">
        <v>31</v>
      </c>
      <c r="I130" s="54">
        <v>5.8330000000000002</v>
      </c>
      <c r="J130" s="54" t="s">
        <v>58</v>
      </c>
      <c r="K130" s="54">
        <v>0</v>
      </c>
      <c r="L130" s="54">
        <v>0</v>
      </c>
      <c r="M130" s="54">
        <v>39</v>
      </c>
      <c r="N130" s="54">
        <v>0</v>
      </c>
      <c r="O130" s="54">
        <v>0</v>
      </c>
      <c r="P130" s="54">
        <v>39</v>
      </c>
      <c r="Q130" s="54">
        <v>0</v>
      </c>
      <c r="R130" s="54">
        <v>0</v>
      </c>
      <c r="S130" s="54">
        <v>0</v>
      </c>
      <c r="T130" s="54">
        <v>39</v>
      </c>
      <c r="U130" s="54">
        <v>0</v>
      </c>
      <c r="V130" s="54">
        <v>0</v>
      </c>
      <c r="W130" s="54"/>
      <c r="X130" s="54"/>
      <c r="Y130" s="54"/>
      <c r="Z130" s="54"/>
      <c r="AA130" s="54">
        <v>1</v>
      </c>
      <c r="AB130" s="55"/>
      <c r="AC130" s="55"/>
    </row>
    <row r="131" spans="1:29" s="56" customFormat="1" ht="60" x14ac:dyDescent="0.25">
      <c r="A131" s="54">
        <v>121</v>
      </c>
      <c r="B131" s="54" t="s">
        <v>79</v>
      </c>
      <c r="C131" s="54" t="s">
        <v>58</v>
      </c>
      <c r="D131" s="54" t="s">
        <v>346</v>
      </c>
      <c r="E131" s="54" t="s">
        <v>80</v>
      </c>
      <c r="F131" s="54" t="s">
        <v>413</v>
      </c>
      <c r="G131" s="54" t="s">
        <v>414</v>
      </c>
      <c r="H131" s="54" t="s">
        <v>31</v>
      </c>
      <c r="I131" s="54">
        <v>7.1660000000000004</v>
      </c>
      <c r="J131" s="54" t="s">
        <v>58</v>
      </c>
      <c r="K131" s="54">
        <v>0</v>
      </c>
      <c r="L131" s="54">
        <v>0</v>
      </c>
      <c r="M131" s="54">
        <v>39</v>
      </c>
      <c r="N131" s="54">
        <v>0</v>
      </c>
      <c r="O131" s="54">
        <v>0</v>
      </c>
      <c r="P131" s="54">
        <v>39</v>
      </c>
      <c r="Q131" s="54">
        <v>0</v>
      </c>
      <c r="R131" s="54">
        <v>0</v>
      </c>
      <c r="S131" s="54">
        <v>0</v>
      </c>
      <c r="T131" s="54">
        <v>39</v>
      </c>
      <c r="U131" s="54">
        <v>0</v>
      </c>
      <c r="V131" s="54">
        <v>0</v>
      </c>
      <c r="W131" s="54"/>
      <c r="X131" s="54"/>
      <c r="Y131" s="54"/>
      <c r="Z131" s="54"/>
      <c r="AA131" s="54">
        <v>1</v>
      </c>
      <c r="AB131" s="55"/>
      <c r="AC131" s="55"/>
    </row>
    <row r="132" spans="1:29" s="56" customFormat="1" ht="60" x14ac:dyDescent="0.25">
      <c r="A132" s="54">
        <v>122</v>
      </c>
      <c r="B132" s="54" t="s">
        <v>79</v>
      </c>
      <c r="C132" s="54" t="s">
        <v>58</v>
      </c>
      <c r="D132" s="54" t="s">
        <v>346</v>
      </c>
      <c r="E132" s="54" t="s">
        <v>80</v>
      </c>
      <c r="F132" s="54" t="s">
        <v>415</v>
      </c>
      <c r="G132" s="54" t="s">
        <v>416</v>
      </c>
      <c r="H132" s="54" t="s">
        <v>31</v>
      </c>
      <c r="I132" s="54">
        <v>4.1660000000000004</v>
      </c>
      <c r="J132" s="54" t="s">
        <v>58</v>
      </c>
      <c r="K132" s="54">
        <v>0</v>
      </c>
      <c r="L132" s="54">
        <v>0</v>
      </c>
      <c r="M132" s="54">
        <v>39</v>
      </c>
      <c r="N132" s="54">
        <v>0</v>
      </c>
      <c r="O132" s="54">
        <v>0</v>
      </c>
      <c r="P132" s="54">
        <v>39</v>
      </c>
      <c r="Q132" s="54">
        <v>0</v>
      </c>
      <c r="R132" s="54">
        <v>0</v>
      </c>
      <c r="S132" s="54">
        <v>0</v>
      </c>
      <c r="T132" s="54">
        <v>39</v>
      </c>
      <c r="U132" s="54">
        <v>0</v>
      </c>
      <c r="V132" s="54">
        <v>0</v>
      </c>
      <c r="W132" s="54"/>
      <c r="X132" s="54"/>
      <c r="Y132" s="54"/>
      <c r="Z132" s="54"/>
      <c r="AA132" s="54">
        <v>1</v>
      </c>
      <c r="AB132" s="55"/>
      <c r="AC132" s="55"/>
    </row>
    <row r="133" spans="1:29" s="56" customFormat="1" ht="60" x14ac:dyDescent="0.25">
      <c r="A133" s="54">
        <v>123</v>
      </c>
      <c r="B133" s="54" t="s">
        <v>79</v>
      </c>
      <c r="C133" s="54" t="s">
        <v>58</v>
      </c>
      <c r="D133" s="54" t="s">
        <v>346</v>
      </c>
      <c r="E133" s="54" t="s">
        <v>80</v>
      </c>
      <c r="F133" s="54" t="s">
        <v>417</v>
      </c>
      <c r="G133" s="54" t="s">
        <v>418</v>
      </c>
      <c r="H133" s="54" t="s">
        <v>31</v>
      </c>
      <c r="I133" s="54">
        <v>5.25</v>
      </c>
      <c r="J133" s="54" t="s">
        <v>58</v>
      </c>
      <c r="K133" s="54">
        <v>0</v>
      </c>
      <c r="L133" s="54">
        <v>0</v>
      </c>
      <c r="M133" s="54">
        <v>39</v>
      </c>
      <c r="N133" s="54">
        <v>0</v>
      </c>
      <c r="O133" s="54">
        <v>0</v>
      </c>
      <c r="P133" s="54">
        <v>39</v>
      </c>
      <c r="Q133" s="54">
        <v>0</v>
      </c>
      <c r="R133" s="54">
        <v>0</v>
      </c>
      <c r="S133" s="54">
        <v>0</v>
      </c>
      <c r="T133" s="54">
        <v>39</v>
      </c>
      <c r="U133" s="54">
        <v>0</v>
      </c>
      <c r="V133" s="54">
        <v>0</v>
      </c>
      <c r="W133" s="54"/>
      <c r="X133" s="54"/>
      <c r="Y133" s="54"/>
      <c r="Z133" s="54"/>
      <c r="AA133" s="54">
        <v>1</v>
      </c>
      <c r="AB133" s="55"/>
      <c r="AC133" s="55"/>
    </row>
    <row r="134" spans="1:29" s="56" customFormat="1" ht="60" x14ac:dyDescent="0.25">
      <c r="A134" s="54">
        <v>124</v>
      </c>
      <c r="B134" s="54" t="s">
        <v>79</v>
      </c>
      <c r="C134" s="54" t="s">
        <v>58</v>
      </c>
      <c r="D134" s="54" t="s">
        <v>346</v>
      </c>
      <c r="E134" s="54" t="s">
        <v>80</v>
      </c>
      <c r="F134" s="54" t="s">
        <v>419</v>
      </c>
      <c r="G134" s="54" t="s">
        <v>420</v>
      </c>
      <c r="H134" s="54" t="s">
        <v>31</v>
      </c>
      <c r="I134" s="54">
        <v>7</v>
      </c>
      <c r="J134" s="54" t="s">
        <v>58</v>
      </c>
      <c r="K134" s="54">
        <v>0</v>
      </c>
      <c r="L134" s="54">
        <v>0</v>
      </c>
      <c r="M134" s="54">
        <v>39</v>
      </c>
      <c r="N134" s="54">
        <v>0</v>
      </c>
      <c r="O134" s="54">
        <v>0</v>
      </c>
      <c r="P134" s="54">
        <v>39</v>
      </c>
      <c r="Q134" s="54">
        <v>0</v>
      </c>
      <c r="R134" s="54">
        <v>0</v>
      </c>
      <c r="S134" s="54">
        <v>0</v>
      </c>
      <c r="T134" s="54">
        <v>39</v>
      </c>
      <c r="U134" s="54">
        <v>0</v>
      </c>
      <c r="V134" s="54">
        <v>0</v>
      </c>
      <c r="W134" s="54"/>
      <c r="X134" s="54"/>
      <c r="Y134" s="54"/>
      <c r="Z134" s="54"/>
      <c r="AA134" s="54">
        <v>1</v>
      </c>
      <c r="AB134" s="55"/>
      <c r="AC134" s="55"/>
    </row>
    <row r="135" spans="1:29" s="56" customFormat="1" ht="60" x14ac:dyDescent="0.25">
      <c r="A135" s="54">
        <v>125</v>
      </c>
      <c r="B135" s="54" t="s">
        <v>79</v>
      </c>
      <c r="C135" s="54" t="s">
        <v>58</v>
      </c>
      <c r="D135" s="54" t="s">
        <v>346</v>
      </c>
      <c r="E135" s="54" t="s">
        <v>80</v>
      </c>
      <c r="F135" s="54" t="s">
        <v>421</v>
      </c>
      <c r="G135" s="54" t="s">
        <v>422</v>
      </c>
      <c r="H135" s="54" t="s">
        <v>31</v>
      </c>
      <c r="I135" s="54">
        <v>1.333</v>
      </c>
      <c r="J135" s="54" t="s">
        <v>58</v>
      </c>
      <c r="K135" s="54">
        <v>0</v>
      </c>
      <c r="L135" s="54">
        <v>0</v>
      </c>
      <c r="M135" s="54">
        <v>39</v>
      </c>
      <c r="N135" s="54">
        <v>0</v>
      </c>
      <c r="O135" s="54">
        <v>0</v>
      </c>
      <c r="P135" s="54">
        <v>39</v>
      </c>
      <c r="Q135" s="54">
        <v>0</v>
      </c>
      <c r="R135" s="54">
        <v>0</v>
      </c>
      <c r="S135" s="54">
        <v>0</v>
      </c>
      <c r="T135" s="54">
        <v>39</v>
      </c>
      <c r="U135" s="54">
        <v>0</v>
      </c>
      <c r="V135" s="54">
        <v>0</v>
      </c>
      <c r="W135" s="54"/>
      <c r="X135" s="54"/>
      <c r="Y135" s="54"/>
      <c r="Z135" s="54"/>
      <c r="AA135" s="54">
        <v>1</v>
      </c>
      <c r="AB135" s="55"/>
      <c r="AC135" s="55"/>
    </row>
    <row r="136" spans="1:29" s="56" customFormat="1" ht="75" x14ac:dyDescent="0.25">
      <c r="A136" s="54">
        <v>126</v>
      </c>
      <c r="B136" s="54" t="s">
        <v>66</v>
      </c>
      <c r="C136" s="54" t="s">
        <v>81</v>
      </c>
      <c r="D136" s="54" t="s">
        <v>91</v>
      </c>
      <c r="E136" s="54" t="s">
        <v>82</v>
      </c>
      <c r="F136" s="54" t="s">
        <v>423</v>
      </c>
      <c r="G136" s="54" t="s">
        <v>424</v>
      </c>
      <c r="H136" s="54" t="s">
        <v>32</v>
      </c>
      <c r="I136" s="54">
        <v>21</v>
      </c>
      <c r="J136" s="54" t="s">
        <v>83</v>
      </c>
      <c r="K136" s="54">
        <v>0</v>
      </c>
      <c r="L136" s="54">
        <v>0</v>
      </c>
      <c r="M136" s="54">
        <v>31</v>
      </c>
      <c r="N136" s="54">
        <v>0</v>
      </c>
      <c r="O136" s="54">
        <v>0</v>
      </c>
      <c r="P136" s="54">
        <v>31</v>
      </c>
      <c r="Q136" s="54">
        <v>0</v>
      </c>
      <c r="R136" s="54">
        <v>0</v>
      </c>
      <c r="S136" s="54">
        <v>0</v>
      </c>
      <c r="T136" s="54">
        <v>31</v>
      </c>
      <c r="U136" s="54">
        <v>0</v>
      </c>
      <c r="V136" s="54">
        <v>0</v>
      </c>
      <c r="W136" s="54"/>
      <c r="X136" s="54">
        <v>0</v>
      </c>
      <c r="Y136" s="54" t="s">
        <v>86</v>
      </c>
      <c r="Z136" s="54" t="s">
        <v>87</v>
      </c>
      <c r="AA136" s="54">
        <v>1</v>
      </c>
      <c r="AB136" s="55">
        <f>I136*M136</f>
        <v>651</v>
      </c>
      <c r="AC136" s="55"/>
    </row>
    <row r="137" spans="1:29" s="56" customFormat="1" x14ac:dyDescent="0.25">
      <c r="M137" s="56">
        <f>SUBTOTAL(9,M18:M136)</f>
        <v>6104</v>
      </c>
      <c r="AB137" s="56">
        <f>SUBTOTAL(9,AB18:AB136)</f>
        <v>12301.51</v>
      </c>
    </row>
    <row r="138" spans="1:29" s="56" customFormat="1" x14ac:dyDescent="0.25">
      <c r="M138" s="69">
        <f>M137/4456</f>
        <v>1.3698384201077198</v>
      </c>
      <c r="AB138" s="69">
        <f>AB137/4456</f>
        <v>2.7606620287253141</v>
      </c>
    </row>
    <row r="139" spans="1:29" s="56" customFormat="1" x14ac:dyDescent="0.25"/>
    <row r="140" spans="1:29" s="56" customFormat="1" x14ac:dyDescent="0.25"/>
    <row r="141" spans="1:29" s="56" customFormat="1" x14ac:dyDescent="0.25"/>
    <row r="142" spans="1:29" s="56" customFormat="1" x14ac:dyDescent="0.25"/>
    <row r="143" spans="1:29" s="56" customFormat="1" x14ac:dyDescent="0.25"/>
    <row r="144" spans="1:29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  <row r="937" s="56" customFormat="1" x14ac:dyDescent="0.25"/>
    <row r="938" s="56" customFormat="1" x14ac:dyDescent="0.25"/>
    <row r="939" s="56" customFormat="1" x14ac:dyDescent="0.25"/>
    <row r="940" s="56" customFormat="1" x14ac:dyDescent="0.25"/>
    <row r="941" s="56" customFormat="1" x14ac:dyDescent="0.25"/>
    <row r="942" s="56" customFormat="1" x14ac:dyDescent="0.25"/>
    <row r="943" s="56" customFormat="1" x14ac:dyDescent="0.25"/>
    <row r="944" s="56" customFormat="1" x14ac:dyDescent="0.25"/>
    <row r="945" s="56" customFormat="1" x14ac:dyDescent="0.25"/>
    <row r="946" s="56" customFormat="1" x14ac:dyDescent="0.25"/>
    <row r="947" s="56" customFormat="1" x14ac:dyDescent="0.25"/>
    <row r="948" s="56" customFormat="1" x14ac:dyDescent="0.25"/>
    <row r="949" s="56" customFormat="1" x14ac:dyDescent="0.25"/>
    <row r="950" s="56" customFormat="1" x14ac:dyDescent="0.25"/>
    <row r="951" s="56" customFormat="1" x14ac:dyDescent="0.25"/>
    <row r="952" s="56" customFormat="1" x14ac:dyDescent="0.25"/>
    <row r="953" s="56" customFormat="1" x14ac:dyDescent="0.25"/>
    <row r="954" s="56" customFormat="1" x14ac:dyDescent="0.25"/>
    <row r="955" s="56" customFormat="1" x14ac:dyDescent="0.25"/>
    <row r="956" s="56" customFormat="1" x14ac:dyDescent="0.25"/>
    <row r="957" s="56" customFormat="1" x14ac:dyDescent="0.25"/>
    <row r="958" s="56" customFormat="1" x14ac:dyDescent="0.25"/>
    <row r="959" s="56" customFormat="1" x14ac:dyDescent="0.25"/>
    <row r="960" s="56" customFormat="1" x14ac:dyDescent="0.25"/>
    <row r="961" s="56" customFormat="1" x14ac:dyDescent="0.25"/>
    <row r="962" s="56" customFormat="1" x14ac:dyDescent="0.25"/>
    <row r="963" s="56" customFormat="1" x14ac:dyDescent="0.25"/>
    <row r="964" s="56" customFormat="1" x14ac:dyDescent="0.25"/>
    <row r="965" s="56" customFormat="1" x14ac:dyDescent="0.25"/>
    <row r="966" s="56" customFormat="1" x14ac:dyDescent="0.25"/>
    <row r="967" s="56" customFormat="1" x14ac:dyDescent="0.25"/>
    <row r="968" s="56" customFormat="1" x14ac:dyDescent="0.25"/>
    <row r="969" s="56" customFormat="1" x14ac:dyDescent="0.25"/>
    <row r="970" s="56" customFormat="1" x14ac:dyDescent="0.25"/>
    <row r="971" s="56" customFormat="1" x14ac:dyDescent="0.25"/>
    <row r="972" s="56" customFormat="1" x14ac:dyDescent="0.25"/>
    <row r="973" s="56" customFormat="1" x14ac:dyDescent="0.25"/>
    <row r="974" s="56" customFormat="1" x14ac:dyDescent="0.25"/>
    <row r="975" s="56" customFormat="1" x14ac:dyDescent="0.25"/>
    <row r="976" s="56" customFormat="1" x14ac:dyDescent="0.25"/>
    <row r="977" s="56" customFormat="1" x14ac:dyDescent="0.25"/>
    <row r="978" s="56" customFormat="1" x14ac:dyDescent="0.25"/>
    <row r="979" s="56" customFormat="1" x14ac:dyDescent="0.25"/>
    <row r="980" s="56" customFormat="1" x14ac:dyDescent="0.25"/>
    <row r="981" s="56" customFormat="1" x14ac:dyDescent="0.25"/>
    <row r="982" s="56" customFormat="1" x14ac:dyDescent="0.25"/>
    <row r="983" s="56" customFormat="1" x14ac:dyDescent="0.25"/>
    <row r="984" s="56" customFormat="1" x14ac:dyDescent="0.25"/>
    <row r="985" s="56" customFormat="1" x14ac:dyDescent="0.25"/>
    <row r="986" s="56" customFormat="1" x14ac:dyDescent="0.25"/>
    <row r="987" s="56" customFormat="1" x14ac:dyDescent="0.25"/>
    <row r="988" s="56" customFormat="1" x14ac:dyDescent="0.25"/>
    <row r="989" s="56" customFormat="1" x14ac:dyDescent="0.25"/>
    <row r="990" s="56" customFormat="1" x14ac:dyDescent="0.25"/>
    <row r="991" s="56" customFormat="1" x14ac:dyDescent="0.25"/>
    <row r="992" s="56" customFormat="1" x14ac:dyDescent="0.25"/>
    <row r="993" s="56" customFormat="1" x14ac:dyDescent="0.25"/>
    <row r="994" s="56" customFormat="1" x14ac:dyDescent="0.25"/>
    <row r="995" s="56" customFormat="1" x14ac:dyDescent="0.25"/>
    <row r="996" s="56" customFormat="1" x14ac:dyDescent="0.25"/>
    <row r="997" s="56" customFormat="1" x14ac:dyDescent="0.25"/>
    <row r="998" s="56" customFormat="1" x14ac:dyDescent="0.25"/>
    <row r="999" s="56" customFormat="1" x14ac:dyDescent="0.25"/>
    <row r="1000" s="56" customFormat="1" x14ac:dyDescent="0.25"/>
  </sheetData>
  <autoFilter ref="A10:AA138" xr:uid="{FEBA9E2F-1161-4DC5-88CE-CAD8A05B320E}"/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11811023622047245" right="0.11811023622047245" top="0" bottom="0" header="0.31496062992125984" footer="0.31496062992125984"/>
  <pageSetup paperSize="9" scale="3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68CAE-0B37-4E14-BDB7-3614785966E4}">
  <sheetPr>
    <pageSetUpPr fitToPage="1"/>
  </sheetPr>
  <dimension ref="A1:F33"/>
  <sheetViews>
    <sheetView view="pageBreakPreview" zoomScale="60" zoomScaleNormal="100" workbookViewId="0">
      <selection activeCell="E19" sqref="E19"/>
    </sheetView>
  </sheetViews>
  <sheetFormatPr defaultRowHeight="16.5" x14ac:dyDescent="0.3"/>
  <cols>
    <col min="1" max="1" width="9.140625" style="58" customWidth="1"/>
    <col min="2" max="2" width="7.7109375" style="58" customWidth="1"/>
    <col min="3" max="3" width="80" style="58" customWidth="1"/>
    <col min="4" max="4" width="43" style="58" customWidth="1"/>
    <col min="5" max="5" width="40" style="58" customWidth="1"/>
    <col min="6" max="6" width="9.140625" style="58" customWidth="1"/>
    <col min="7" max="16384" width="9.140625" style="57"/>
  </cols>
  <sheetData>
    <row r="1" spans="1:5" x14ac:dyDescent="0.3">
      <c r="A1" s="66"/>
    </row>
    <row r="2" spans="1:5" ht="44.25" customHeight="1" x14ac:dyDescent="0.3">
      <c r="B2" s="131" t="s">
        <v>93</v>
      </c>
      <c r="C2" s="132"/>
      <c r="D2" s="133"/>
    </row>
    <row r="3" spans="1:5" ht="17.25" customHeight="1" thickBot="1" x14ac:dyDescent="0.35">
      <c r="B3" s="134" t="s">
        <v>124</v>
      </c>
      <c r="C3" s="135"/>
      <c r="D3" s="68"/>
    </row>
    <row r="4" spans="1:5" x14ac:dyDescent="0.3">
      <c r="B4" s="129" t="s">
        <v>67</v>
      </c>
      <c r="C4" s="130"/>
      <c r="D4" s="66"/>
    </row>
    <row r="5" spans="1:5" ht="17.25" customHeight="1" thickBot="1" x14ac:dyDescent="0.35">
      <c r="B5" s="59" t="s">
        <v>94</v>
      </c>
      <c r="C5" s="67">
        <v>2021</v>
      </c>
      <c r="D5" s="58" t="s">
        <v>95</v>
      </c>
    </row>
    <row r="6" spans="1:5" ht="6.75" customHeight="1" thickBot="1" x14ac:dyDescent="0.35">
      <c r="B6" s="59"/>
      <c r="C6" s="59"/>
      <c r="D6" s="66"/>
    </row>
    <row r="7" spans="1:5" ht="17.25" hidden="1" customHeight="1" x14ac:dyDescent="0.3">
      <c r="B7" s="59"/>
      <c r="C7" s="59"/>
    </row>
    <row r="8" spans="1:5" ht="17.25" customHeight="1" thickBot="1" x14ac:dyDescent="0.35">
      <c r="B8" s="62" t="s">
        <v>64</v>
      </c>
      <c r="C8" s="65" t="s">
        <v>1</v>
      </c>
      <c r="D8" s="64" t="s">
        <v>2</v>
      </c>
      <c r="E8" s="64" t="s">
        <v>96</v>
      </c>
    </row>
    <row r="9" spans="1:5" ht="68.25" customHeight="1" thickBot="1" x14ac:dyDescent="0.35">
      <c r="B9" s="62">
        <v>1</v>
      </c>
      <c r="C9" s="62" t="s">
        <v>33</v>
      </c>
      <c r="D9" s="61">
        <v>4456</v>
      </c>
      <c r="E9" s="61"/>
    </row>
    <row r="10" spans="1:5" ht="17.25" customHeight="1" thickBot="1" x14ac:dyDescent="0.35">
      <c r="B10" s="63" t="s">
        <v>97</v>
      </c>
      <c r="C10" s="62" t="s">
        <v>34</v>
      </c>
      <c r="D10" s="61">
        <v>0</v>
      </c>
      <c r="E10" s="61"/>
    </row>
    <row r="11" spans="1:5" ht="17.25" customHeight="1" thickBot="1" x14ac:dyDescent="0.35">
      <c r="B11" s="62" t="s">
        <v>98</v>
      </c>
      <c r="C11" s="62" t="s">
        <v>35</v>
      </c>
      <c r="D11" s="61">
        <v>0</v>
      </c>
      <c r="E11" s="61"/>
    </row>
    <row r="12" spans="1:5" ht="17.25" customHeight="1" thickBot="1" x14ac:dyDescent="0.35">
      <c r="B12" s="62" t="s">
        <v>99</v>
      </c>
      <c r="C12" s="62" t="s">
        <v>100</v>
      </c>
      <c r="D12" s="61">
        <v>927</v>
      </c>
      <c r="E12" s="61"/>
    </row>
    <row r="13" spans="1:5" ht="20.25" customHeight="1" thickBot="1" x14ac:dyDescent="0.35">
      <c r="B13" s="62" t="s">
        <v>101</v>
      </c>
      <c r="C13" s="62" t="s">
        <v>36</v>
      </c>
      <c r="D13" s="61">
        <v>3529</v>
      </c>
      <c r="E13" s="61"/>
    </row>
    <row r="14" spans="1:5" ht="41.25" customHeight="1" thickBot="1" x14ac:dyDescent="0.35">
      <c r="B14" s="62">
        <v>2</v>
      </c>
      <c r="C14" s="62" t="s">
        <v>118</v>
      </c>
      <c r="D14" s="61">
        <v>3.3523800000000001</v>
      </c>
      <c r="E14" s="61"/>
    </row>
    <row r="15" spans="1:5" ht="33" customHeight="1" thickBot="1" x14ac:dyDescent="0.35">
      <c r="B15" s="62">
        <v>3</v>
      </c>
      <c r="C15" s="62" t="s">
        <v>117</v>
      </c>
      <c r="D15" s="61">
        <v>0.70826</v>
      </c>
      <c r="E15" s="61"/>
    </row>
    <row r="16" spans="1:5" ht="46.5" customHeight="1" thickBot="1" x14ac:dyDescent="0.35">
      <c r="B16" s="62">
        <v>4</v>
      </c>
      <c r="C16" s="62" t="s">
        <v>116</v>
      </c>
      <c r="D16" s="61">
        <v>4.05626</v>
      </c>
      <c r="E16" s="61"/>
    </row>
    <row r="17" spans="2:6" ht="69" customHeight="1" thickBot="1" x14ac:dyDescent="0.35">
      <c r="B17" s="62">
        <v>5</v>
      </c>
      <c r="C17" s="62" t="s">
        <v>115</v>
      </c>
      <c r="D17" s="61">
        <v>0.75268999999999997</v>
      </c>
      <c r="E17" s="61"/>
    </row>
    <row r="18" spans="2:6" ht="52.5" customHeight="1" x14ac:dyDescent="0.3"/>
    <row r="19" spans="2:6" ht="24" customHeight="1" x14ac:dyDescent="0.3">
      <c r="B19" s="60"/>
      <c r="C19" s="60"/>
    </row>
    <row r="20" spans="2:6" ht="24.75" customHeight="1" x14ac:dyDescent="0.3">
      <c r="B20" s="60"/>
      <c r="C20" s="60"/>
    </row>
    <row r="21" spans="2:6" ht="27" customHeight="1" x14ac:dyDescent="0.3">
      <c r="B21" s="60"/>
      <c r="C21" s="60"/>
    </row>
    <row r="22" spans="2:6" ht="42" customHeight="1" x14ac:dyDescent="0.3"/>
    <row r="23" spans="2:6" ht="17.25" hidden="1" customHeight="1" x14ac:dyDescent="0.3">
      <c r="B23" s="60"/>
      <c r="C23" s="60"/>
    </row>
    <row r="24" spans="2:6" ht="17.25" hidden="1" customHeight="1" x14ac:dyDescent="0.3">
      <c r="B24" s="60"/>
      <c r="C24" s="60"/>
    </row>
    <row r="25" spans="2:6" ht="17.25" hidden="1" customHeight="1" x14ac:dyDescent="0.3">
      <c r="B25" s="60"/>
      <c r="C25" s="60"/>
    </row>
    <row r="26" spans="2:6" hidden="1" x14ac:dyDescent="0.3">
      <c r="B26" s="60"/>
      <c r="C26" s="60"/>
    </row>
    <row r="27" spans="2:6" ht="43.5" customHeight="1" x14ac:dyDescent="0.3">
      <c r="F27" s="58" t="s">
        <v>102</v>
      </c>
    </row>
    <row r="28" spans="2:6" x14ac:dyDescent="0.3">
      <c r="B28" s="60"/>
      <c r="C28" s="60"/>
    </row>
    <row r="29" spans="2:6" x14ac:dyDescent="0.3">
      <c r="B29" s="60"/>
      <c r="C29" s="60"/>
    </row>
    <row r="30" spans="2:6" ht="20.25" customHeight="1" x14ac:dyDescent="0.3">
      <c r="B30" s="60"/>
      <c r="C30" s="60"/>
    </row>
    <row r="31" spans="2:6" x14ac:dyDescent="0.3">
      <c r="B31" s="59"/>
      <c r="C31" s="59"/>
    </row>
    <row r="32" spans="2:6" x14ac:dyDescent="0.3">
      <c r="B32" s="59"/>
      <c r="C32" s="59"/>
    </row>
    <row r="33" spans="2:3" x14ac:dyDescent="0.3">
      <c r="B33" s="59"/>
      <c r="C33" s="59"/>
    </row>
  </sheetData>
  <sheetProtection formatCells="0" formatColumns="0" formatRows="0" insertColumns="0" insertRows="0" insertHyperlinks="0" deleteColumns="0" deleteRows="0" selectLockedCells="1" sort="0" autoFilter="0" pivotTables="0"/>
  <mergeCells count="3">
    <mergeCell ref="B4:C4"/>
    <mergeCell ref="B2:D2"/>
    <mergeCell ref="B3:C3"/>
  </mergeCells>
  <pageMargins left="0.15" right="0.15" top="0.6" bottom="0.02" header="0.3" footer="0.3"/>
  <pageSetup paperSize="9" scale="7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BE854-A634-4B23-8511-A647E3650911}">
  <dimension ref="A1:C16"/>
  <sheetViews>
    <sheetView workbookViewId="0">
      <selection activeCell="C17" sqref="C17"/>
    </sheetView>
  </sheetViews>
  <sheetFormatPr defaultRowHeight="15" x14ac:dyDescent="0.25"/>
  <cols>
    <col min="1" max="1" width="14" customWidth="1"/>
    <col min="2" max="2" width="28.42578125" customWidth="1"/>
    <col min="3" max="3" width="32.42578125" customWidth="1"/>
    <col min="4" max="4" width="12.5703125" customWidth="1"/>
  </cols>
  <sheetData>
    <row r="1" spans="1:3" x14ac:dyDescent="0.25">
      <c r="A1" t="s">
        <v>425</v>
      </c>
    </row>
    <row r="2" spans="1:3" x14ac:dyDescent="0.25">
      <c r="A2" t="s">
        <v>426</v>
      </c>
    </row>
    <row r="3" spans="1:3" x14ac:dyDescent="0.25">
      <c r="A3" t="s">
        <v>427</v>
      </c>
    </row>
    <row r="4" spans="1:3" x14ac:dyDescent="0.25">
      <c r="A4" t="s">
        <v>428</v>
      </c>
    </row>
    <row r="5" spans="1:3" x14ac:dyDescent="0.25">
      <c r="A5" t="s">
        <v>429</v>
      </c>
    </row>
    <row r="6" spans="1:3" x14ac:dyDescent="0.25">
      <c r="A6" s="70"/>
    </row>
    <row r="7" spans="1:3" x14ac:dyDescent="0.25">
      <c r="A7" t="s">
        <v>430</v>
      </c>
    </row>
    <row r="8" spans="1:3" ht="15.75" thickBot="1" x14ac:dyDescent="0.3">
      <c r="A8" s="71"/>
    </row>
    <row r="9" spans="1:3" ht="26.25" thickBot="1" x14ac:dyDescent="0.3">
      <c r="A9" s="72" t="s">
        <v>0</v>
      </c>
      <c r="B9" s="73" t="s">
        <v>1</v>
      </c>
      <c r="C9" s="73" t="s">
        <v>2</v>
      </c>
    </row>
    <row r="10" spans="1:3" ht="49.5" customHeight="1" x14ac:dyDescent="0.25">
      <c r="A10" s="136">
        <v>1</v>
      </c>
      <c r="B10" s="139" t="s">
        <v>431</v>
      </c>
      <c r="C10" s="74" t="s">
        <v>432</v>
      </c>
    </row>
    <row r="11" spans="1:3" ht="32.25" customHeight="1" x14ac:dyDescent="0.25">
      <c r="A11" s="137"/>
      <c r="B11" s="140"/>
      <c r="C11" s="74" t="s">
        <v>434</v>
      </c>
    </row>
    <row r="12" spans="1:3" ht="75.75" customHeight="1" thickBot="1" x14ac:dyDescent="0.3">
      <c r="A12" s="138"/>
      <c r="B12" s="141"/>
      <c r="C12" s="75" t="s">
        <v>433</v>
      </c>
    </row>
    <row r="13" spans="1:3" x14ac:dyDescent="0.25">
      <c r="A13" s="71"/>
    </row>
    <row r="14" spans="1:3" x14ac:dyDescent="0.25">
      <c r="A14" s="70"/>
    </row>
    <row r="15" spans="1:3" x14ac:dyDescent="0.25">
      <c r="A15" s="70"/>
    </row>
    <row r="16" spans="1:3" x14ac:dyDescent="0.25">
      <c r="A16" s="71" t="s">
        <v>435</v>
      </c>
      <c r="C16" s="76" t="s">
        <v>436</v>
      </c>
    </row>
  </sheetData>
  <mergeCells count="2">
    <mergeCell ref="A10:A12"/>
    <mergeCell ref="B10:B1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1.3</vt:lpstr>
      <vt:lpstr>ф 1.7</vt:lpstr>
      <vt:lpstr>1.9</vt:lpstr>
      <vt:lpstr>ф. 3.1</vt:lpstr>
      <vt:lpstr>ф. 3.2</vt:lpstr>
      <vt:lpstr>8.1 2021</vt:lpstr>
      <vt:lpstr>8.3 2021</vt:lpstr>
      <vt:lpstr>Лист1</vt:lpstr>
      <vt:lpstr>'1.9'!_ftnref1</vt:lpstr>
      <vt:lpstr>'1.9'!_Toc472327088</vt:lpstr>
      <vt:lpstr>'8.1 2021'!Область_печати</vt:lpstr>
      <vt:lpstr>'8.3 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2022-03-02T05:58:02Z</dcterms:modified>
</cp:coreProperties>
</file>