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F270AE0B-4C42-4F9F-9678-1D50AA06716E}"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C48" i="10"/>
  <c r="C58" i="10" s="1"/>
  <c r="AJ58" i="10" s="1"/>
  <c r="AK47" i="10"/>
  <c r="AJ47" i="10"/>
  <c r="D46" i="10"/>
  <c r="AK46" i="10" s="1"/>
  <c r="C46" i="10"/>
  <c r="AJ46" i="10" s="1"/>
  <c r="AK45" i="10"/>
  <c r="AJ45" i="10"/>
  <c r="AK44" i="10"/>
  <c r="AJ44" i="10"/>
  <c r="AK43" i="10"/>
  <c r="AJ43" i="10"/>
  <c r="AJ42" i="10"/>
  <c r="D42" i="10"/>
  <c r="D48" i="10" s="1"/>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C24" i="10"/>
  <c r="B27" i="12"/>
  <c r="C49" i="1"/>
  <c r="C32" i="10" l="1"/>
  <c r="AJ24" i="10"/>
  <c r="D58" i="10"/>
  <c r="AK58" i="10" s="1"/>
  <c r="AK48" i="10"/>
  <c r="AK24" i="10"/>
  <c r="D27" i="10"/>
  <c r="D32" i="10"/>
  <c r="AJ48" i="10"/>
  <c r="AK42" i="10"/>
  <c r="C27" i="10" l="1"/>
  <c r="AJ27" i="10" s="1"/>
  <c r="AK27" i="10"/>
  <c r="AK32" i="10"/>
  <c r="D30" i="10"/>
  <c r="AJ32" i="10"/>
  <c r="C30" i="10"/>
  <c r="AJ30" i="10" l="1"/>
  <c r="C54" i="10"/>
  <c r="AJ54" i="10" s="1"/>
  <c r="D54" i="10"/>
  <c r="AK54" i="10" s="1"/>
  <c r="AK30" i="10"/>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<sst xmlns="http://schemas.openxmlformats.org/spreadsheetml/2006/main" count="1958" uniqueCount="511">
  <si>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</si>
  <si>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</si>
  <si>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</si>
  <si>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</si>
  <si>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</si>
  <si>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</si>
  <si>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</si>
  <si>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</si>
  <si>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</si>
  <si>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</si>
  <si>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</si>
  <si>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</si>
  <si>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</si>
  <si>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</si>
  <si>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</si>
  <si>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</si>
  <si>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</si>
  <si>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</si>
  <si>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</si>
  <si>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</si>
  <si>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</si>
  <si>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</si>
  <si>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</si>
  <si>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</si>
  <si>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</si>
  <si>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</si>
  <si>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</si>
  <si>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</si>
  <si>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</si>
  <si>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</si>
  <si>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</si>
  <si>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</si>
  <si>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</si>
  <si>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</si>
  <si>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</si>
  <si>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</si>
  <si>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</si>
  <si>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</si>
  <si>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</si>
  <si>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</si>
  <si>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</si>
  <si>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</si>
  <si>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</si>
  <si>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</si>
  <si>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</si>
  <si>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</si>
  <si>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</si>
  <si>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</si>
  <si>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</si>
  <si>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</si>
  <si>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</si>
  <si>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</si>
  <si>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</si>
  <si>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</si>
  <si>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</si>
  <si>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</si>
  <si>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</si>
  <si>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</si>
  <si>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</si>
  <si>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</si>
  <si>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</si>
  <si>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</si>
  <si>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</si>
  <si>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</si>
  <si>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</si>
  <si>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</si>
  <si>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</si>
  <si>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</si>
  <si>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</si>
  <si>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</si>
  <si>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</si>
  <si>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</si>
  <si>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</si>
  <si>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</si>
  <si>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</si>
  <si>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</si>
  <si>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</si>
  <si>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</si>
  <si>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</si>
  <si>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</si>
  <si>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</si>
  <si>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</si>
  <si>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</si>
  <si>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</si>
  <si>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</si>
  <si>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</si>
  <si>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</si>
  <si>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</si>
  <si>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</si>
  <si>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</si>
  <si>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</si>
  <si>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</si>
  <si>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</si>
  <si>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</si>
  <si>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</si>
  <si>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</si>
  <si>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</si>
  <si>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</si>
  <si>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</si>
  <si>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</si>
  <si>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</si>
  <si>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</si>
  <si>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</si>
  <si>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</si>
  <si>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</si>
  <si>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</si>
  <si>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</si>
  <si>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</si>
  <si>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</si>
  <si>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</si>
  <si>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</si>
  <si>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</si>
  <si>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</si>
  <si>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</si>
  <si>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</si>
  <si>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</si>
  <si>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</si>
  <si>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</si>
  <si>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</si>
  <si>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</si>
  <si>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</si>
  <si>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</si>
  <si>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</si>
  <si>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</si>
  <si>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</si>
  <si>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</si>
  <si>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</si>
  <si>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</si>
  <si>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</si>
  <si>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</si>
  <si>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</si>
  <si>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</si>
  <si>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</si>
  <si>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</si>
  <si>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</si>
  <si>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</si>
  <si>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</si>
  <si>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</si>
  <si>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</si>
  <si>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</si>
  <si>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</si>
  <si>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</si>
  <si>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</si>
  <si>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</si>
  <si>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</si>
  <si>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</si>
  <si>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</si>
  <si>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</si>
  <si>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</si>
  <si>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</si>
  <si>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</si>
  <si>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</si>
  <si>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</si>
  <si>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</si>
  <si>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</si>
  <si>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</si>
  <si>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</si>
  <si>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</si>
  <si>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</si>
  <si>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</si>
  <si>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</si>
  <si>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</si>
  <si>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</si>
  <si>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</si>
  <si>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</si>
  <si>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</si>
  <si>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</si>
  <si>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</si>
  <si>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</si>
  <si>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</si>
  <si>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</si>
  <si>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</si>
  <si>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</si>
  <si>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</si>
  <si>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</si>
  <si>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</si>
  <si>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</si>
  <si>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</si>
  <si>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</si>
  <si>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</si>
  <si>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</si>
  <si>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</si>
  <si>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</si>
  <si>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</si>
  <si>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</si>
  <si>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</si>
  <si>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</si>
  <si>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</si>
  <si>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</si>
  <si>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</si>
  <si>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</si>
  <si>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</si>
  <si>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</si>
  <si>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</si>
  <si>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</si>
  <si>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</si>
  <si>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</si>
  <si>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</si>
  <si>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</si>
  <si>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</si>
  <si>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</si>
  <si>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</si>
  <si>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</si>
  <si>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</si>
  <si>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</si>
  <si>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</si>
  <si>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</si>
  <si>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</si>
  <si>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</si>
  <si>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</si>
  <si>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</si>
  <si>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</si>
  <si>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</si>
  <si>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</si>
  <si>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</si>
  <si>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</si>
  <si>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</si>
  <si>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</si>
  <si>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</si>
  <si>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</si>
  <si>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</si>
  <si>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</si>
  <si>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</si>
  <si>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</si>
  <si>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</si>
  <si>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</si>
  <si>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</si>
  <si>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</si>
  <si>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</si>
  <si>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</si>
  <si>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</si>
  <si>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</si>
  <si>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</si>
  <si>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</si>
  <si>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</si>
  <si>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</si>
  <si>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</si>
  <si>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</si>
  <si>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</si>
  <si>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</si>
  <si>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</si>
  <si>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</si>
  <si>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</si>
  <si>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</si>
  <si>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</si>
  <si>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</si>
  <si>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</si>
  <si>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</si>
  <si>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</si>
  <si>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</si>
  <si>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</si>
  <si>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</si>
  <si>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</si>
  <si>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</si>
  <si>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</si>
  <si>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</si>
  <si>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</si>
  <si>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</si>
  <si>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</si>
  <si>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</si>
  <si>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</si>
  <si>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</si>
  <si>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</si>
  <si>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</si>
  <si>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</si>
  <si>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</si>
  <si>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</si>
  <si>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</si>
  <si>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</si>
  <si>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</si>
  <si>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</si>
  <si>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</si>
  <si>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</si>
  <si>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</si>
  <si>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</si>
  <si>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</si>
  <si>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</si>
  <si>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</si>
  <si>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</si>
  <si>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</si>
  <si>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</si>
  <si>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</si>
  <si>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</si>
  <si>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</si>
  <si>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</si>
  <si>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</si>
  <si>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</si>
  <si>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</si>
  <si>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</si>
  <si>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</si>
  <si>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</si>
  <si>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</si>
  <si>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</si>
  <si>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</si>
  <si>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</si>
  <si>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</si>
  <si>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</si>
  <si>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</si>
  <si>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</si>
  <si>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</si>
  <si>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</si>
  <si>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</si>
  <si>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</si>
  <si>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</si>
  <si>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</si>
  <si>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</si>
  <si>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</si>
  <si>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</si>
  <si>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</si>
  <si>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</si>
  <si>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</si>
  <si>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</si>
  <si>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</si>
  <si>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</si>
  <si>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</si>
  <si>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</si>
  <si>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</si>
  <si>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</si>
  <si>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</si>
  <si>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</si>
  <si>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</si>
  <si>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</si>
  <si>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</si>
  <si>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</si>
  <si>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</si>
  <si>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</si>
  <si>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</si>
  <si>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</si>
  <si>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</si>
  <si>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</si>
  <si>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</si>
  <si>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</si>
  <si>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</si>
  <si>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</si>
  <si>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</si>
  <si>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</si>
  <si>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</si>
  <si>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</si>
  <si>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</si>
  <si>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</si>
  <si>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</si>
  <si>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</si>
  <si>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</si>
  <si>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</si>
  <si>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</si>
  <si>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</si>
  <si>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</si>
  <si>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</si>
  <si>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</si>
  <si>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</si>
  <si>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</si>
  <si>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</si>
  <si>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</si>
  <si>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</si>
  <si>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</si>
  <si>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</si>
  <si>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</si>
  <si>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</si>
  <si>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</si>
  <si>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</si>
  <si>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</si>
  <si>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</si>
  <si>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</si>
  <si>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</si>
  <si>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</si>
  <si>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</si>
  <si>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</si>
  <si>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</si>
  <si>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</si>
  <si>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</si>
  <si>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</si>
  <si>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</si>
  <si>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</si>
  <si>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</si>
  <si>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</si>
  <si>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</si>
  <si>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</si>
  <si>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</si>
  <si>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</si>
  <si>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</si>
  <si>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</si>
  <si>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</si>
  <si>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</si>
  <si>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</si>
  <si>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</si>
  <si>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</si>
  <si>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</si>
  <si>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</si>
  <si>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</si>
  <si>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</si>
  <si>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</si>
  <si>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</si>
  <si>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</si>
  <si>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</si>
  <si>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</si>
  <si>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</si>
  <si>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</si>
  <si>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</si>
  <si>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</si>
  <si>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</si>
  <si>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</si>
  <si>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</si>
  <si>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</si>
  <si>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</si>
  <si>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</si>
  <si>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</si>
  <si>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</si>
  <si>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</si>
  <si>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</si>
  <si>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</si>
  <si>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</si>
  <si>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</si>
  <si>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</si>
  <si>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</si>
  <si>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</si>
  <si>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</si>
  <si>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</si>
  <si>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</si>
  <si>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</si>
  <si>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</si>
  <si>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</si>
  <si>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</si>
  <si>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</si>
  <si>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</si>
  <si>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</si>
  <si>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</si>
  <si>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</si>
  <si>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</si>
  <si>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</si>
  <si>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</si>
  <si>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</si>
  <si>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</si>
  <si>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</si>
  <si>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</si>
  <si>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</si>
  <si>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</si>
  <si>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</si>
  <si>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</si>
  <si>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</si>
  <si>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</si>
  <si>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</si>
  <si>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</si>
  <si>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</si>
  <si>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</si>
  <si>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</si>
  <si>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</si>
  <si>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</si>
  <si>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</si>
  <si>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</si>
  <si>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</si>
  <si>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</si>
  <si>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</si>
  <si>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</si>
  <si>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</si>
  <si>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</si>
  <si>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</si>
  <si>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</si>
  <si>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</si>
  <si>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</si>
  <si>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</si>
  <si>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</si>
  <si>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</si>
  <si>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</si>
  <si>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</si>
  <si>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</si>
  <si>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</si>
  <si>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</si>
  <si>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</si>
  <si>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</si>
  <si>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</si>
  <si>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</si>
  <si>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</si>
  <si>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</si>
  <si>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</si>
  <si>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</si>
  <si>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</si>
  <si>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</si>
  <si>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</si>
  <si>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</si>
  <si>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</si>
  <si>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</si>
  <si>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</si>
  <si>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</si>
  <si>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</si>
  <si>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</si>
  <si>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</si>
  <si>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</si>
  <si>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</si>
  <si>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</si>
  <si>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</si>
  <si>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</si>
  <si>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</si>
  <si>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</si>
  <si>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</si>
  <si>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</si>
  <si>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</si>
  <si>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</si>
  <si>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</si>
  <si>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</si>
  <si>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</si>
  <si>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</si>
  <si>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 xml:space="preserve">Реконструкция ЛЭП-0,4 кВ  </t>
  </si>
  <si>
    <t>Q_ДЭСК_104</t>
  </si>
  <si>
    <t>Реконструкция ВЛ-0,4 кВ ф. "Плеханова", КТП № 55, г. Дальнереченск</t>
  </si>
  <si>
    <t>Заменой не изолированного провода АС-50 на СИП2 3х120+1х95 - 1420 м.                                 Замена деревянных опор и деревянных с ЖБ приставкой опоры на ЖБ опоры - 62 шт.</t>
  </si>
  <si>
    <t>ф. "Плеханова"</t>
  </si>
  <si>
    <t>СИП2 3х120+1х95 - 1420 м. ЖБ опоры - 62 шт.</t>
  </si>
  <si>
    <t>ф. "Плеханова" КТП № 55</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</si>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</sst>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39"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508</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502</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503</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501</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504</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5.5084009500000004</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5.5084009500000004</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7" zoomScale="80" zoomScaleNormal="90" zoomScaleSheetLayoutView="80" workbookViewId="0">
      <selection activeCell="B31" sqref="B31"/>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508</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502</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503</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503</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5508.4009500000002</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S25" sqref="S25"/>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5" t="s">
        <v>8</v>
      </c>
      <c r="B21" s="211" t="s">
        <v>76</v>
      </c>
      <c r="C21" s="212"/>
      <c r="D21" s="211" t="s">
        <v>77</v>
      </c>
      <c r="E21" s="212"/>
      <c r="F21" s="218" t="s">
        <v>66</v>
      </c>
      <c r="G21" s="219"/>
      <c r="H21" s="219"/>
      <c r="I21" s="220"/>
      <c r="J21" s="215" t="s">
        <v>478</v>
      </c>
      <c r="K21" s="211" t="s">
        <v>78</v>
      </c>
      <c r="L21" s="212"/>
      <c r="M21" s="211" t="s">
        <v>79</v>
      </c>
      <c r="N21" s="212"/>
      <c r="O21" s="211" t="s">
        <v>80</v>
      </c>
      <c r="P21" s="212"/>
      <c r="Q21" s="211" t="s">
        <v>81</v>
      </c>
      <c r="R21" s="212"/>
      <c r="S21" s="215" t="s">
        <v>82</v>
      </c>
      <c r="T21" s="215" t="s">
        <v>83</v>
      </c>
      <c r="U21" s="215" t="s">
        <v>84</v>
      </c>
      <c r="V21" s="211" t="s">
        <v>85</v>
      </c>
      <c r="W21" s="212"/>
      <c r="X21" s="218" t="s">
        <v>67</v>
      </c>
      <c r="Y21" s="219"/>
      <c r="Z21" s="218" t="s">
        <v>68</v>
      </c>
      <c r="AA21" s="219"/>
    </row>
    <row r="22" spans="1:27" ht="216" customHeight="1" x14ac:dyDescent="0.25">
      <c r="A22" s="217"/>
      <c r="B22" s="213"/>
      <c r="C22" s="214"/>
      <c r="D22" s="213"/>
      <c r="E22" s="214"/>
      <c r="F22" s="218" t="s">
        <v>86</v>
      </c>
      <c r="G22" s="220"/>
      <c r="H22" s="218" t="s">
        <v>87</v>
      </c>
      <c r="I22" s="220"/>
      <c r="J22" s="216"/>
      <c r="K22" s="213"/>
      <c r="L22" s="214"/>
      <c r="M22" s="213"/>
      <c r="N22" s="214"/>
      <c r="O22" s="213"/>
      <c r="P22" s="214"/>
      <c r="Q22" s="213"/>
      <c r="R22" s="214"/>
      <c r="S22" s="216"/>
      <c r="T22" s="216"/>
      <c r="U22" s="216"/>
      <c r="V22" s="213"/>
      <c r="W22" s="214"/>
      <c r="X22" s="7" t="s">
        <v>69</v>
      </c>
      <c r="Y22" s="7" t="s">
        <v>70</v>
      </c>
      <c r="Z22" s="7" t="s">
        <v>71</v>
      </c>
      <c r="AA22" s="7" t="s">
        <v>72</v>
      </c>
    </row>
    <row r="23" spans="1:27" ht="60" customHeight="1" x14ac:dyDescent="0.25">
      <c r="A23" s="216"/>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505</v>
      </c>
      <c r="C25" s="91" t="s">
        <v>505</v>
      </c>
      <c r="D25" s="91" t="s">
        <v>59</v>
      </c>
      <c r="E25" s="91" t="s">
        <v>59</v>
      </c>
      <c r="F25" s="91">
        <v>0.4</v>
      </c>
      <c r="G25" s="91">
        <v>0.4</v>
      </c>
      <c r="H25" s="91">
        <v>0.4</v>
      </c>
      <c r="I25" s="91">
        <v>0.4</v>
      </c>
      <c r="J25" s="91" t="s">
        <v>59</v>
      </c>
      <c r="K25" s="91">
        <v>1</v>
      </c>
      <c r="L25" s="91">
        <v>1</v>
      </c>
      <c r="M25" s="91" t="s">
        <v>470</v>
      </c>
      <c r="N25" s="91" t="s">
        <v>499</v>
      </c>
      <c r="O25" s="91" t="s">
        <v>464</v>
      </c>
      <c r="P25" s="91" t="s">
        <v>465</v>
      </c>
      <c r="Q25" s="91">
        <v>1.42</v>
      </c>
      <c r="R25" s="91">
        <v>1.42</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0" zoomScale="70" zoomScaleSheetLayoutView="70" workbookViewId="0">
      <selection activeCell="C27" sqref="C27"/>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508</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502</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503</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506</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N25" sqref="N25"/>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9" t="s">
        <v>508</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88</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96"/>
      <c r="AB6" s="96"/>
    </row>
    <row r="7" spans="1:28" ht="17.45" x14ac:dyDescent="0.3">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98"/>
      <c r="AB9" s="98"/>
    </row>
    <row r="10" spans="1:28" ht="17.45" x14ac:dyDescent="0.3">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96"/>
      <c r="AB10" s="96"/>
    </row>
    <row r="11" spans="1:28" ht="15.75" x14ac:dyDescent="0.25">
      <c r="A11" s="208" t="s">
        <v>502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98"/>
      <c r="AB12" s="98"/>
    </row>
    <row r="13" spans="1:28" ht="18" x14ac:dyDescent="0.3">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2"/>
      <c r="AB13" s="12"/>
    </row>
    <row r="14" spans="1:28" ht="15.75"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98"/>
      <c r="AB15" s="98"/>
    </row>
    <row r="16" spans="1:28" ht="14.45"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ht="14.45" x14ac:dyDescent="0.3">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ht="14.45" x14ac:dyDescent="0.3">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ht="14.45" x14ac:dyDescent="0.3">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ht="14.45" x14ac:dyDescent="0.3">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ht="14.45" x14ac:dyDescent="0.3">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28" t="s">
        <v>100</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4"/>
      <c r="AB22" s="14"/>
    </row>
    <row r="23" spans="1:28" ht="15" customHeight="1" x14ac:dyDescent="0.25">
      <c r="A23" s="223" t="s">
        <v>101</v>
      </c>
      <c r="B23" s="224"/>
      <c r="C23" s="224"/>
      <c r="D23" s="224"/>
      <c r="E23" s="224"/>
      <c r="F23" s="224"/>
      <c r="G23" s="224"/>
      <c r="H23" s="224"/>
      <c r="I23" s="224"/>
      <c r="J23" s="224"/>
      <c r="K23" s="224"/>
      <c r="L23" s="225"/>
      <c r="M23" s="226" t="s">
        <v>102</v>
      </c>
      <c r="N23" s="226"/>
      <c r="O23" s="226"/>
      <c r="P23" s="226"/>
      <c r="Q23" s="226"/>
      <c r="R23" s="226"/>
      <c r="S23" s="226"/>
      <c r="T23" s="226"/>
      <c r="U23" s="226"/>
      <c r="V23" s="226"/>
      <c r="W23" s="226"/>
      <c r="X23" s="226"/>
      <c r="Y23" s="226"/>
      <c r="Z23" s="226"/>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507</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C22" sqref="C22"/>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508</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502</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503</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30" t="s">
        <v>127</v>
      </c>
      <c r="B18" s="230"/>
      <c r="C18" s="230"/>
      <c r="D18" s="230"/>
      <c r="E18" s="230"/>
      <c r="F18" s="230"/>
      <c r="G18" s="230"/>
      <c r="H18" s="230"/>
      <c r="I18" s="230"/>
      <c r="J18" s="230"/>
      <c r="K18" s="230"/>
      <c r="L18" s="230"/>
      <c r="M18" s="230"/>
      <c r="N18" s="230"/>
      <c r="O18" s="230"/>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P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7" t="s">
        <v>508</v>
      </c>
      <c r="B5" s="247"/>
      <c r="C5" s="247"/>
      <c r="D5" s="247"/>
      <c r="E5" s="247"/>
      <c r="F5" s="247"/>
      <c r="G5" s="247"/>
      <c r="H5" s="247"/>
      <c r="I5" s="247"/>
      <c r="J5" s="247"/>
      <c r="K5" s="247"/>
      <c r="L5" s="247"/>
      <c r="M5" s="247"/>
      <c r="N5" s="247"/>
      <c r="O5" s="247"/>
      <c r="P5" s="247"/>
      <c r="Q5" s="247"/>
      <c r="R5" s="247"/>
      <c r="S5" s="247"/>
      <c r="T5" s="247"/>
      <c r="U5" s="247"/>
      <c r="V5" s="24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8" t="s">
        <v>88</v>
      </c>
      <c r="B7" s="248"/>
      <c r="C7" s="248"/>
      <c r="D7" s="248"/>
      <c r="E7" s="248"/>
      <c r="F7" s="248"/>
      <c r="G7" s="248"/>
      <c r="H7" s="248"/>
      <c r="I7" s="248"/>
      <c r="J7" s="248"/>
      <c r="K7" s="248"/>
      <c r="L7" s="248"/>
      <c r="M7" s="248"/>
      <c r="N7" s="248"/>
      <c r="O7" s="248"/>
      <c r="P7" s="248"/>
      <c r="Q7" s="248"/>
      <c r="R7" s="248"/>
      <c r="S7" s="248"/>
      <c r="T7" s="248"/>
      <c r="U7" s="248"/>
      <c r="V7" s="24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9" t="s">
        <v>461</v>
      </c>
      <c r="B9" s="249"/>
      <c r="C9" s="249"/>
      <c r="D9" s="249"/>
      <c r="E9" s="249"/>
      <c r="F9" s="249"/>
      <c r="G9" s="249"/>
      <c r="H9" s="249"/>
      <c r="I9" s="249"/>
      <c r="J9" s="249"/>
      <c r="K9" s="249"/>
      <c r="L9" s="249"/>
      <c r="M9" s="249"/>
      <c r="N9" s="249"/>
      <c r="O9" s="249"/>
      <c r="P9" s="249"/>
      <c r="Q9" s="249"/>
      <c r="R9" s="249"/>
      <c r="S9" s="249"/>
      <c r="T9" s="249"/>
      <c r="U9" s="249"/>
      <c r="V9" s="249"/>
    </row>
    <row r="10" spans="1:22" ht="16.5" customHeight="1" x14ac:dyDescent="0.2">
      <c r="A10" s="241" t="s">
        <v>139</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50" t="s">
        <v>502</v>
      </c>
      <c r="B12" s="250"/>
      <c r="C12" s="250"/>
      <c r="D12" s="250"/>
      <c r="E12" s="250"/>
      <c r="F12" s="250"/>
      <c r="G12" s="250"/>
      <c r="H12" s="250"/>
      <c r="I12" s="250"/>
      <c r="J12" s="250"/>
      <c r="K12" s="250"/>
      <c r="L12" s="250"/>
      <c r="M12" s="250"/>
      <c r="N12" s="250"/>
      <c r="O12" s="250"/>
      <c r="P12" s="250"/>
      <c r="Q12" s="250"/>
      <c r="R12" s="250"/>
      <c r="S12" s="250"/>
      <c r="T12" s="250"/>
      <c r="U12" s="250"/>
      <c r="V12" s="250"/>
    </row>
    <row r="13" spans="1:22" ht="16.5" customHeight="1" x14ac:dyDescent="0.2">
      <c r="A13" s="241" t="s">
        <v>140</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0" t="s">
        <v>503</v>
      </c>
      <c r="B15" s="240"/>
      <c r="C15" s="240"/>
      <c r="D15" s="240"/>
      <c r="E15" s="240"/>
      <c r="F15" s="240"/>
      <c r="G15" s="240"/>
      <c r="H15" s="240"/>
      <c r="I15" s="240"/>
      <c r="J15" s="240"/>
      <c r="K15" s="240"/>
      <c r="L15" s="240"/>
      <c r="M15" s="240"/>
      <c r="N15" s="240"/>
      <c r="O15" s="240"/>
      <c r="P15" s="240"/>
      <c r="Q15" s="240"/>
      <c r="R15" s="240"/>
      <c r="S15" s="240"/>
      <c r="T15" s="240"/>
      <c r="U15" s="240"/>
      <c r="V15" s="240"/>
    </row>
    <row r="16" spans="1:22" ht="16.5" customHeight="1" x14ac:dyDescent="0.2">
      <c r="A16" s="241" t="s">
        <v>141</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2" t="s">
        <v>142</v>
      </c>
      <c r="B18" s="242"/>
      <c r="C18" s="242"/>
      <c r="D18" s="242"/>
      <c r="E18" s="242"/>
      <c r="F18" s="242"/>
      <c r="G18" s="242"/>
      <c r="H18" s="242"/>
      <c r="I18" s="242"/>
      <c r="J18" s="242"/>
      <c r="K18" s="242"/>
      <c r="L18" s="242"/>
      <c r="M18" s="242"/>
      <c r="N18" s="242"/>
      <c r="O18" s="242"/>
      <c r="P18" s="242"/>
      <c r="Q18" s="242"/>
      <c r="R18" s="242"/>
      <c r="S18" s="242"/>
      <c r="T18" s="242"/>
      <c r="U18" s="242"/>
      <c r="V18" s="242"/>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3" t="s">
        <v>148</v>
      </c>
      <c r="E23" s="244"/>
      <c r="F23" s="245"/>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3" t="s">
        <v>151</v>
      </c>
      <c r="E24" s="244"/>
      <c r="F24" s="245"/>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46" t="s">
        <v>154</v>
      </c>
      <c r="E25" s="246"/>
      <c r="F25" s="246"/>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46"/>
      <c r="E26" s="246"/>
      <c r="F26" s="246"/>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39" t="s">
        <v>208</v>
      </c>
      <c r="B94" s="239"/>
      <c r="C94" s="239"/>
      <c r="D94" s="239"/>
      <c r="E94" s="239"/>
      <c r="F94" s="239"/>
      <c r="G94" s="239"/>
      <c r="H94" s="239"/>
      <c r="I94" s="239"/>
      <c r="J94" s="239"/>
      <c r="K94" s="239"/>
      <c r="L94" s="239"/>
      <c r="M94" s="239"/>
      <c r="N94" s="239"/>
      <c r="O94" s="239"/>
      <c r="P94" s="239"/>
      <c r="Q94" s="239"/>
      <c r="R94" s="239"/>
      <c r="S94" s="239"/>
      <c r="T94" s="239"/>
      <c r="U94" s="239"/>
      <c r="V94" s="239"/>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6" zoomScale="70" zoomScaleSheetLayoutView="70" workbookViewId="0">
      <selection activeCell="A15" sqref="A15:J1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60" t="s">
        <v>508</v>
      </c>
      <c r="B5" s="260"/>
      <c r="C5" s="260"/>
      <c r="D5" s="260"/>
      <c r="E5" s="260"/>
      <c r="F5" s="260"/>
      <c r="G5" s="260"/>
      <c r="H5" s="260"/>
      <c r="I5" s="260"/>
      <c r="J5" s="260"/>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502</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503</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9" t="s">
        <v>210</v>
      </c>
      <c r="B19" s="259"/>
      <c r="C19" s="259"/>
      <c r="D19" s="259"/>
      <c r="E19" s="259"/>
      <c r="F19" s="259"/>
      <c r="G19" s="259"/>
      <c r="H19" s="259"/>
      <c r="I19" s="259"/>
      <c r="J19" s="259"/>
    </row>
    <row r="20" spans="1:10" x14ac:dyDescent="0.25">
      <c r="A20" s="36"/>
      <c r="B20" s="36"/>
      <c r="C20" s="104"/>
      <c r="D20" s="104"/>
      <c r="E20" s="104"/>
      <c r="F20" s="104"/>
      <c r="G20" s="104"/>
      <c r="H20" s="104"/>
      <c r="I20" s="104"/>
      <c r="J20" s="104"/>
    </row>
    <row r="21" spans="1:10" ht="28.5" customHeight="1" x14ac:dyDescent="0.25">
      <c r="A21" s="255" t="s">
        <v>211</v>
      </c>
      <c r="B21" s="255" t="s">
        <v>212</v>
      </c>
      <c r="C21" s="256" t="s">
        <v>213</v>
      </c>
      <c r="D21" s="256"/>
      <c r="E21" s="256"/>
      <c r="F21" s="256"/>
      <c r="G21" s="255" t="s">
        <v>214</v>
      </c>
      <c r="H21" s="257" t="s">
        <v>215</v>
      </c>
      <c r="I21" s="255" t="s">
        <v>216</v>
      </c>
      <c r="J21" s="251" t="s">
        <v>217</v>
      </c>
    </row>
    <row r="22" spans="1:10" ht="58.5" customHeight="1" x14ac:dyDescent="0.25">
      <c r="A22" s="255"/>
      <c r="B22" s="255"/>
      <c r="C22" s="252" t="s">
        <v>218</v>
      </c>
      <c r="D22" s="252"/>
      <c r="E22" s="253" t="s">
        <v>219</v>
      </c>
      <c r="F22" s="254"/>
      <c r="G22" s="255"/>
      <c r="H22" s="258"/>
      <c r="I22" s="255"/>
      <c r="J22" s="251"/>
    </row>
    <row r="23" spans="1:10" x14ac:dyDescent="0.25">
      <c r="A23" s="255"/>
      <c r="B23" s="255"/>
      <c r="C23" s="161" t="s">
        <v>220</v>
      </c>
      <c r="D23" s="161" t="s">
        <v>221</v>
      </c>
      <c r="E23" s="161" t="s">
        <v>220</v>
      </c>
      <c r="F23" s="161" t="s">
        <v>221</v>
      </c>
      <c r="G23" s="255"/>
      <c r="H23" s="252"/>
      <c r="I23" s="255"/>
      <c r="J23" s="251"/>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5" zoomScale="55" zoomScaleNormal="70" zoomScaleSheetLayoutView="55" workbookViewId="0">
      <selection activeCell="C43" sqref="C43"/>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6" t="s">
        <v>508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row>
    <row r="18" spans="1:37" x14ac:dyDescent="0.25">
      <c r="A18" s="264" t="s">
        <v>278</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row>
    <row r="20" spans="1:37" ht="33" customHeight="1" x14ac:dyDescent="0.25">
      <c r="A20" s="255" t="s">
        <v>279</v>
      </c>
      <c r="B20" s="255" t="s">
        <v>280</v>
      </c>
      <c r="C20" s="255" t="s">
        <v>281</v>
      </c>
      <c r="D20" s="255"/>
      <c r="E20" s="256" t="s">
        <v>282</v>
      </c>
      <c r="F20" s="256"/>
      <c r="G20" s="255" t="s">
        <v>491</v>
      </c>
      <c r="H20" s="262" t="s">
        <v>453</v>
      </c>
      <c r="I20" s="262"/>
      <c r="J20" s="262"/>
      <c r="K20" s="262"/>
      <c r="L20" s="262" t="s">
        <v>454</v>
      </c>
      <c r="M20" s="262"/>
      <c r="N20" s="262"/>
      <c r="O20" s="262"/>
      <c r="P20" s="262" t="s">
        <v>455</v>
      </c>
      <c r="Q20" s="262"/>
      <c r="R20" s="262"/>
      <c r="S20" s="262"/>
      <c r="T20" s="262" t="s">
        <v>456</v>
      </c>
      <c r="U20" s="262"/>
      <c r="V20" s="262"/>
      <c r="W20" s="262"/>
      <c r="X20" s="262" t="s">
        <v>457</v>
      </c>
      <c r="Y20" s="262"/>
      <c r="Z20" s="262"/>
      <c r="AA20" s="262"/>
      <c r="AB20" s="262" t="s">
        <v>509</v>
      </c>
      <c r="AC20" s="262"/>
      <c r="AD20" s="262"/>
      <c r="AE20" s="262"/>
      <c r="AF20" s="262" t="s">
        <v>510</v>
      </c>
      <c r="AG20" s="262"/>
      <c r="AH20" s="262"/>
      <c r="AI20" s="262"/>
      <c r="AJ20" s="265" t="s">
        <v>283</v>
      </c>
      <c r="AK20" s="265"/>
    </row>
    <row r="21" spans="1:37" ht="99.75" customHeight="1" x14ac:dyDescent="0.25">
      <c r="A21" s="255"/>
      <c r="B21" s="255"/>
      <c r="C21" s="255"/>
      <c r="D21" s="255"/>
      <c r="E21" s="256"/>
      <c r="F21" s="256"/>
      <c r="G21" s="255"/>
      <c r="H21" s="255" t="s">
        <v>218</v>
      </c>
      <c r="I21" s="255"/>
      <c r="J21" s="255" t="s">
        <v>458</v>
      </c>
      <c r="K21" s="255"/>
      <c r="L21" s="255" t="s">
        <v>218</v>
      </c>
      <c r="M21" s="255"/>
      <c r="N21" s="255" t="s">
        <v>458</v>
      </c>
      <c r="O21" s="255"/>
      <c r="P21" s="255" t="s">
        <v>218</v>
      </c>
      <c r="Q21" s="255"/>
      <c r="R21" s="255" t="s">
        <v>458</v>
      </c>
      <c r="S21" s="255"/>
      <c r="T21" s="255" t="s">
        <v>218</v>
      </c>
      <c r="U21" s="255"/>
      <c r="V21" s="255" t="s">
        <v>458</v>
      </c>
      <c r="W21" s="255"/>
      <c r="X21" s="255" t="s">
        <v>218</v>
      </c>
      <c r="Y21" s="255"/>
      <c r="Z21" s="255" t="s">
        <v>458</v>
      </c>
      <c r="AA21" s="255"/>
      <c r="AB21" s="255" t="s">
        <v>218</v>
      </c>
      <c r="AC21" s="255"/>
      <c r="AD21" s="255" t="s">
        <v>458</v>
      </c>
      <c r="AE21" s="255"/>
      <c r="AF21" s="255" t="s">
        <v>218</v>
      </c>
      <c r="AG21" s="255"/>
      <c r="AH21" s="255" t="s">
        <v>458</v>
      </c>
      <c r="AI21" s="255"/>
      <c r="AJ21" s="265"/>
      <c r="AK21" s="265"/>
    </row>
    <row r="22" spans="1:37" ht="89.25" customHeight="1" x14ac:dyDescent="0.25">
      <c r="A22" s="255"/>
      <c r="B22" s="255"/>
      <c r="C22" s="199" t="s">
        <v>218</v>
      </c>
      <c r="D22" s="199" t="s">
        <v>284</v>
      </c>
      <c r="E22" s="171" t="s">
        <v>492</v>
      </c>
      <c r="F22" s="171" t="s">
        <v>493</v>
      </c>
      <c r="G22" s="255"/>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5.5084009500000004</v>
      </c>
      <c r="D24" s="179">
        <f>'1. паспорт местоположение'!C48</f>
        <v>5.5084009500000004</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5.5084009500000004</v>
      </c>
      <c r="AK24" s="179">
        <f>D24</f>
        <v>5.5084009500000004</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5.5084009500000004</v>
      </c>
      <c r="D27" s="180">
        <f>D24</f>
        <v>5.5084009500000004</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5.5084009500000004</v>
      </c>
      <c r="AK27" s="179">
        <f t="shared" si="0"/>
        <v>5.5084009500000004</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4.5903341250000009</v>
      </c>
      <c r="D30" s="179">
        <f>D32</f>
        <v>4.5903341250000009</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4.5903341250000009</v>
      </c>
      <c r="AK30" s="179">
        <f t="shared" si="0"/>
        <v>4.5903341250000009</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4.5903341250000009</v>
      </c>
      <c r="D32" s="180">
        <f>D24/1.2</f>
        <v>4.5903341250000009</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4.5903341250000009</v>
      </c>
      <c r="AK32" s="179">
        <f t="shared" si="0"/>
        <v>4.5903341250000009</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1.42</v>
      </c>
      <c r="D42" s="183">
        <f>C42</f>
        <v>1.42</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1.42</v>
      </c>
      <c r="AK42" s="179">
        <f t="shared" si="0"/>
        <v>1.42</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1.42</v>
      </c>
      <c r="D48" s="183">
        <f>D42</f>
        <v>1.42</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1.42</v>
      </c>
      <c r="AK48" s="179">
        <f t="shared" si="0"/>
        <v>1.42</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4.5903341250000009</v>
      </c>
      <c r="D54" s="180">
        <f>D30</f>
        <v>4.5903341250000009</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4.5903341250000009</v>
      </c>
      <c r="AK54" s="179">
        <f t="shared" si="0"/>
        <v>4.5903341250000009</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1.42</v>
      </c>
      <c r="D58" s="183">
        <f>D48</f>
        <v>1.42</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1.42</v>
      </c>
      <c r="AK58" s="179">
        <f t="shared" si="0"/>
        <v>1.42</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1"/>
      <c r="C70" s="261"/>
      <c r="D70" s="261"/>
      <c r="E70" s="261"/>
      <c r="F70" s="261"/>
      <c r="G70" s="261"/>
      <c r="H70" s="261"/>
      <c r="I70" s="261"/>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O31" sqref="O31"/>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503</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row>
    <row r="18" spans="1:49"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row>
    <row r="19" spans="1:49"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row>
    <row r="20" spans="1:49"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row>
    <row r="21" spans="1:49" x14ac:dyDescent="0.25">
      <c r="A21" s="283" t="s">
        <v>356</v>
      </c>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row>
    <row r="22" spans="1:49" ht="58.5" customHeight="1" x14ac:dyDescent="0.25">
      <c r="A22" s="267" t="s">
        <v>357</v>
      </c>
      <c r="B22" s="285" t="s">
        <v>358</v>
      </c>
      <c r="C22" s="267" t="s">
        <v>359</v>
      </c>
      <c r="D22" s="267" t="s">
        <v>479</v>
      </c>
      <c r="E22" s="288" t="s">
        <v>360</v>
      </c>
      <c r="F22" s="289"/>
      <c r="G22" s="289"/>
      <c r="H22" s="289"/>
      <c r="I22" s="289"/>
      <c r="J22" s="289"/>
      <c r="K22" s="289"/>
      <c r="L22" s="289"/>
      <c r="M22" s="290"/>
      <c r="N22" s="267" t="s">
        <v>361</v>
      </c>
      <c r="O22" s="267" t="s">
        <v>362</v>
      </c>
      <c r="P22" s="267" t="s">
        <v>363</v>
      </c>
      <c r="Q22" s="275" t="s">
        <v>364</v>
      </c>
      <c r="R22" s="275" t="s">
        <v>365</v>
      </c>
      <c r="S22" s="275" t="s">
        <v>366</v>
      </c>
      <c r="T22" s="275" t="s">
        <v>367</v>
      </c>
      <c r="U22" s="275"/>
      <c r="V22" s="281" t="s">
        <v>480</v>
      </c>
      <c r="W22" s="281" t="s">
        <v>368</v>
      </c>
      <c r="X22" s="275" t="s">
        <v>369</v>
      </c>
      <c r="Y22" s="275" t="s">
        <v>370</v>
      </c>
      <c r="Z22" s="275" t="s">
        <v>371</v>
      </c>
      <c r="AA22" s="276" t="s">
        <v>372</v>
      </c>
      <c r="AB22" s="275" t="s">
        <v>373</v>
      </c>
      <c r="AC22" s="275" t="s">
        <v>374</v>
      </c>
      <c r="AD22" s="275" t="s">
        <v>375</v>
      </c>
      <c r="AE22" s="275" t="s">
        <v>376</v>
      </c>
      <c r="AF22" s="275" t="s">
        <v>377</v>
      </c>
      <c r="AG22" s="275" t="s">
        <v>378</v>
      </c>
      <c r="AH22" s="275"/>
      <c r="AI22" s="275"/>
      <c r="AJ22" s="275"/>
      <c r="AK22" s="275"/>
      <c r="AL22" s="275"/>
      <c r="AM22" s="275" t="s">
        <v>379</v>
      </c>
      <c r="AN22" s="275"/>
      <c r="AO22" s="275"/>
      <c r="AP22" s="275"/>
      <c r="AQ22" s="275" t="s">
        <v>380</v>
      </c>
      <c r="AR22" s="275"/>
      <c r="AS22" s="275" t="s">
        <v>381</v>
      </c>
      <c r="AT22" s="275" t="s">
        <v>382</v>
      </c>
      <c r="AU22" s="275" t="s">
        <v>383</v>
      </c>
      <c r="AV22" s="275" t="s">
        <v>384</v>
      </c>
      <c r="AW22" s="275" t="s">
        <v>385</v>
      </c>
    </row>
    <row r="23" spans="1:49" ht="64.5" customHeight="1" x14ac:dyDescent="0.25">
      <c r="A23" s="284"/>
      <c r="B23" s="286"/>
      <c r="C23" s="284"/>
      <c r="D23" s="284"/>
      <c r="E23" s="277" t="s">
        <v>386</v>
      </c>
      <c r="F23" s="271" t="s">
        <v>338</v>
      </c>
      <c r="G23" s="271" t="s">
        <v>340</v>
      </c>
      <c r="H23" s="271" t="s">
        <v>342</v>
      </c>
      <c r="I23" s="279" t="s">
        <v>387</v>
      </c>
      <c r="J23" s="279" t="s">
        <v>388</v>
      </c>
      <c r="K23" s="279" t="s">
        <v>389</v>
      </c>
      <c r="L23" s="279" t="s">
        <v>321</v>
      </c>
      <c r="M23" s="271" t="s">
        <v>390</v>
      </c>
      <c r="N23" s="284"/>
      <c r="O23" s="284"/>
      <c r="P23" s="284"/>
      <c r="Q23" s="275"/>
      <c r="R23" s="275"/>
      <c r="S23" s="275"/>
      <c r="T23" s="273" t="s">
        <v>218</v>
      </c>
      <c r="U23" s="273" t="s">
        <v>391</v>
      </c>
      <c r="V23" s="281"/>
      <c r="W23" s="281"/>
      <c r="X23" s="275"/>
      <c r="Y23" s="275"/>
      <c r="Z23" s="275"/>
      <c r="AA23" s="275"/>
      <c r="AB23" s="275"/>
      <c r="AC23" s="275"/>
      <c r="AD23" s="275"/>
      <c r="AE23" s="275"/>
      <c r="AF23" s="275"/>
      <c r="AG23" s="275" t="s">
        <v>392</v>
      </c>
      <c r="AH23" s="275"/>
      <c r="AI23" s="275" t="s">
        <v>393</v>
      </c>
      <c r="AJ23" s="275"/>
      <c r="AK23" s="267" t="s">
        <v>394</v>
      </c>
      <c r="AL23" s="267" t="s">
        <v>395</v>
      </c>
      <c r="AM23" s="267" t="s">
        <v>396</v>
      </c>
      <c r="AN23" s="267" t="s">
        <v>397</v>
      </c>
      <c r="AO23" s="267" t="s">
        <v>398</v>
      </c>
      <c r="AP23" s="267" t="s">
        <v>399</v>
      </c>
      <c r="AQ23" s="267" t="s">
        <v>400</v>
      </c>
      <c r="AR23" s="269" t="s">
        <v>391</v>
      </c>
      <c r="AS23" s="275"/>
      <c r="AT23" s="275"/>
      <c r="AU23" s="275"/>
      <c r="AV23" s="275"/>
      <c r="AW23" s="275"/>
    </row>
    <row r="24" spans="1:49" ht="96.75" customHeight="1" x14ac:dyDescent="0.25">
      <c r="A24" s="268"/>
      <c r="B24" s="287"/>
      <c r="C24" s="268"/>
      <c r="D24" s="268"/>
      <c r="E24" s="278"/>
      <c r="F24" s="272"/>
      <c r="G24" s="272"/>
      <c r="H24" s="272"/>
      <c r="I24" s="280"/>
      <c r="J24" s="280"/>
      <c r="K24" s="280"/>
      <c r="L24" s="280"/>
      <c r="M24" s="272"/>
      <c r="N24" s="268"/>
      <c r="O24" s="268"/>
      <c r="P24" s="268"/>
      <c r="Q24" s="275"/>
      <c r="R24" s="275"/>
      <c r="S24" s="275"/>
      <c r="T24" s="274"/>
      <c r="U24" s="274"/>
      <c r="V24" s="281"/>
      <c r="W24" s="281"/>
      <c r="X24" s="275"/>
      <c r="Y24" s="275"/>
      <c r="Z24" s="275"/>
      <c r="AA24" s="275"/>
      <c r="AB24" s="275"/>
      <c r="AC24" s="275"/>
      <c r="AD24" s="275"/>
      <c r="AE24" s="275"/>
      <c r="AF24" s="275"/>
      <c r="AG24" s="42" t="s">
        <v>401</v>
      </c>
      <c r="AH24" s="42" t="s">
        <v>402</v>
      </c>
      <c r="AI24" s="43" t="s">
        <v>218</v>
      </c>
      <c r="AJ24" s="43" t="s">
        <v>391</v>
      </c>
      <c r="AK24" s="268"/>
      <c r="AL24" s="268"/>
      <c r="AM24" s="268"/>
      <c r="AN24" s="268"/>
      <c r="AO24" s="268"/>
      <c r="AP24" s="268"/>
      <c r="AQ24" s="268"/>
      <c r="AR24" s="270"/>
      <c r="AS24" s="275"/>
      <c r="AT24" s="275"/>
      <c r="AU24" s="275"/>
      <c r="AV24" s="275"/>
      <c r="AW24" s="275"/>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1.42</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2025-05-06T03:00:07Z</dcterms:modified>
</cp:coreProperties>
</file>