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A616F8DA-C257-4E65-9DC1-4831907B39AB}" xr6:coauthVersionLast="47" xr6:coauthVersionMax="47" xr10:uidLastSave="{00000000-0000-0000-0000-000000000000}"/>
  <bookViews>
    <workbookView xWindow="-120" yWindow="-120" windowWidth="29040" windowHeight="15840" tabRatio="89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8" i="10" l="1"/>
  <c r="D41" i="10"/>
  <c r="D58" i="10" s="1"/>
  <c r="AK68" i="10"/>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AJ58" i="10"/>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AJ30" i="10" l="1"/>
  <c r="C54" i="10"/>
  <c r="AK54" i="10"/>
  <c r="V54" i="10"/>
  <c r="AK58" i="10"/>
  <c r="V58" i="10"/>
  <c r="AK30" i="10"/>
  <c r="T48" i="10"/>
  <c r="T50" i="10"/>
  <c r="T58" i="10"/>
  <c r="T24" i="10"/>
  <c r="AJ24" i="10"/>
  <c r="C27" i="10"/>
  <c r="AJ27" i="10" s="1"/>
  <c r="V39" i="10"/>
  <c r="AK39" i="10"/>
  <c r="D48" i="10"/>
  <c r="V50" i="10"/>
  <c r="B27" i="12"/>
  <c r="B26" i="12"/>
  <c r="B26" i="6"/>
  <c r="C25" i="5"/>
  <c r="C24" i="5"/>
  <c r="C22" i="5"/>
  <c r="AK48" i="10" l="1"/>
  <c r="V48" i="10"/>
  <c r="AJ54" i="10"/>
  <c r="T54" i="10"/>
  <c r="T30" i="10"/>
  <c r="T27" i="10"/>
  <c r="C49" i="1"/>
  <c r="S26" i="11"/>
</calcChain>
</file>

<file path=xl/sharedStrings.xml><?xml version="1.0" encoding="utf-8"?>
<sst xmlns="http://schemas.openxmlformats.org/spreadsheetml/2006/main" count="1444" uniqueCount="507">
  <si>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</si>
  <si>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</si>
  <si>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</si>
  <si>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</si>
  <si>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</si>
  <si>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</si>
  <si>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</si>
  <si>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</si>
  <si>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</si>
  <si>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</si>
  <si>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</si>
  <si>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</si>
  <si>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</si>
  <si>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</si>
  <si>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</si>
  <si>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</si>
  <si>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</si>
  <si>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</si>
  <si>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</si>
  <si>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</si>
  <si>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</si>
  <si>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</si>
  <si>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</si>
  <si>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</si>
  <si>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</si>
  <si>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</si>
  <si>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</si>
  <si>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</si>
  <si>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</si>
  <si>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</si>
  <si>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</si>
  <si>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</si>
  <si>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</si>
  <si>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</si>
  <si>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</si>
  <si>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</si>
  <si>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</si>
  <si>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</si>
  <si>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</si>
  <si>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</si>
  <si>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</si>
  <si>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</si>
  <si>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</si>
  <si>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</si>
  <si>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</si>
  <si>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</si>
  <si>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</si>
  <si>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</si>
  <si>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</si>
  <si>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</si>
  <si>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</si>
  <si>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</si>
  <si>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</si>
  <si>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</si>
  <si>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</si>
  <si>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</si>
  <si>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</si>
  <si>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</si>
  <si>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</si>
  <si>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</si>
  <si>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</si>
  <si>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</si>
  <si>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</si>
  <si>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</si>
  <si>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</si>
  <si>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</si>
  <si>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</si>
  <si>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</si>
  <si>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</si>
  <si>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</si>
  <si>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</si>
  <si>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</si>
  <si>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</si>
  <si>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</si>
  <si>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</si>
  <si>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</si>
  <si>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</si>
  <si>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</si>
  <si>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</si>
  <si>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</si>
  <si>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</si>
  <si>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</si>
  <si>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</si>
  <si>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</si>
  <si>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</si>
  <si>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</si>
  <si>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</si>
  <si>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</si>
  <si>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</si>
  <si>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</si>
  <si>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</si>
  <si>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</si>
  <si>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</si>
  <si>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</si>
  <si>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</si>
  <si>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</si>
  <si>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</si>
  <si>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</si>
  <si>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</si>
  <si>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</si>
  <si>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</si>
  <si>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</si>
  <si>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</si>
  <si>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</si>
  <si>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</si>
  <si>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</si>
  <si>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</si>
  <si>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</si>
  <si>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</si>
  <si>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</si>
  <si>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</si>
  <si>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</si>
  <si>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</si>
  <si>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</si>
  <si>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</si>
  <si>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</si>
  <si>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</si>
  <si>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</si>
  <si>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</si>
  <si>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</si>
  <si>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</si>
  <si>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</si>
  <si>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</si>
  <si>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</si>
  <si>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</si>
  <si>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</si>
  <si>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</si>
  <si>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</si>
  <si>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</si>
  <si>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</si>
  <si>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</si>
  <si>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</si>
  <si>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</si>
  <si>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</si>
  <si>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</si>
  <si>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</si>
  <si>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</si>
  <si>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</si>
  <si>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</si>
  <si>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</si>
  <si>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</si>
  <si>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</si>
  <si>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</si>
  <si>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</si>
  <si>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</si>
  <si>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</si>
  <si>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</si>
  <si>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</si>
  <si>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</si>
  <si>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</si>
  <si>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</si>
  <si>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</si>
  <si>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</si>
  <si>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</si>
  <si>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</si>
  <si>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</si>
  <si>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</si>
  <si>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</si>
  <si>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</si>
  <si>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</si>
  <si>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</si>
  <si>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</si>
  <si>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</si>
  <si>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</si>
  <si>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</si>
  <si>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</si>
  <si>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</si>
  <si>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</si>
  <si>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</si>
  <si>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</si>
  <si>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</si>
  <si>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</si>
  <si>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</si>
  <si>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</si>
  <si>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</si>
  <si>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</si>
  <si>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</si>
  <si>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</si>
  <si>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</si>
  <si>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</si>
  <si>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</si>
  <si>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</si>
  <si>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</si>
  <si>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</si>
  <si>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</si>
  <si>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</si>
  <si>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</si>
  <si>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</si>
  <si>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</si>
  <si>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</si>
  <si>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</si>
  <si>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</si>
  <si>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</si>
  <si>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</si>
  <si>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</si>
  <si>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</si>
  <si>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</si>
  <si>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</si>
  <si>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</si>
  <si>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</si>
  <si>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</si>
  <si>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</si>
  <si>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</si>
  <si>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</si>
  <si>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</si>
  <si>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</si>
  <si>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</si>
  <si>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</si>
  <si>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</si>
  <si>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</si>
  <si>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</si>
  <si>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</si>
  <si>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</si>
  <si>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</si>
  <si>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</si>
  <si>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</si>
  <si>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</si>
  <si>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</si>
  <si>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</si>
  <si>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</si>
  <si>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</si>
  <si>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</si>
  <si>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</si>
  <si>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</si>
  <si>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</si>
  <si>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</si>
  <si>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</si>
  <si>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</si>
  <si>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</si>
  <si>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</si>
  <si>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</si>
  <si>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</si>
  <si>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</si>
  <si>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</si>
  <si>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</si>
  <si>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</si>
  <si>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</si>
  <si>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</si>
  <si>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</si>
  <si>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</si>
  <si>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</si>
  <si>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</si>
  <si>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</si>
  <si>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</si>
  <si>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</si>
  <si>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</si>
  <si>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</si>
  <si>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</si>
  <si>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</si>
  <si>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</si>
  <si>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</si>
  <si>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</si>
  <si>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</si>
  <si>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</si>
  <si>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</si>
  <si>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</si>
  <si>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</si>
  <si>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</si>
  <si>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</si>
  <si>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</si>
  <si>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</si>
  <si>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</si>
  <si>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</si>
  <si>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</si>
  <si>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</si>
  <si>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</si>
  <si>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</si>
  <si>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</si>
  <si>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</si>
  <si>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</si>
  <si>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</si>
  <si>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</si>
  <si>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</si>
  <si>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</si>
  <si>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</si>
  <si>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</si>
  <si>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</si>
  <si>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</si>
  <si>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</si>
  <si>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</si>
  <si>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</si>
  <si>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</si>
  <si>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</si>
  <si>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</si>
  <si>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</si>
  <si>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</si>
  <si>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</si>
  <si>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</si>
  <si>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</si>
  <si>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</si>
  <si>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</si>
  <si>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</si>
  <si>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</si>
  <si>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</si>
  <si>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</si>
  <si>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</si>
  <si>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</si>
  <si>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</si>
  <si>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</si>
  <si>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</si>
  <si>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</si>
  <si>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</si>
  <si>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</si>
  <si>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</si>
  <si>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</si>
  <si>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</si>
  <si>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</si>
  <si>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</si>
  <si>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</si>
  <si>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</si>
  <si>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</si>
  <si>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</si>
  <si>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</si>
  <si>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</si>
  <si>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</si>
  <si>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</si>
  <si>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</si>
  <si>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</si>
  <si>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</si>
  <si>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</si>
  <si>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</si>
  <si>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</si>
  <si>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</si>
  <si>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</si>
  <si>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</si>
  <si>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</si>
  <si>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</si>
  <si>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</si>
  <si>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</si>
  <si>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</si>
  <si>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</si>
  <si>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</si>
  <si>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</si>
  <si>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</si>
  <si>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</si>
  <si>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</si>
  <si>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</si>
  <si>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</si>
  <si>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</si>
  <si>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</si>
  <si>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</si>
  <si>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</si>
  <si>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</si>
  <si>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</si>
  <si>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</si>
  <si>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</si>
  <si>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</si>
  <si>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</si>
  <si>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</si>
  <si>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</si>
  <si>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</si>
  <si>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</si>
  <si>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</si>
  <si>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</si>
  <si>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</si>
  <si>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</si>
  <si>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</si>
  <si>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</si>
  <si>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</si>
  <si>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</si>
  <si>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</si>
  <si>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</si>
  <si>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</si>
  <si>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</si>
  <si>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</si>
  <si>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</si>
  <si>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</si>
  <si>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</si>
  <si>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</si>
  <si>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</si>
  <si>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</si>
  <si>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</si>
  <si>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</si>
  <si>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</si>
  <si>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</si>
  <si>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</si>
  <si>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</si>
  <si>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</si>
  <si>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</si>
  <si>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</si>
  <si>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</si>
  <si>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</si>
  <si>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</si>
  <si>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</si>
  <si>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</si>
  <si>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</si>
  <si>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</si>
  <si>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</si>
  <si>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</si>
  <si>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</si>
  <si>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</si>
  <si>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</si>
  <si>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</si>
  <si>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</si>
  <si>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</si>
  <si>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</si>
  <si>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</si>
  <si>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</si>
  <si>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</si>
  <si>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</si>
  <si>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</si>
  <si>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</si>
  <si>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</si>
  <si>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</si>
  <si>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</si>
  <si>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</si>
  <si>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</si>
  <si>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</si>
  <si>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</si>
  <si>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</si>
  <si>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</si>
  <si>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</si>
  <si>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</si>
  <si>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</si>
  <si>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</si>
  <si>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</si>
  <si>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</si>
  <si>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</si>
  <si>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</si>
  <si>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</si>
  <si>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</si>
  <si>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</si>
  <si>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</si>
  <si>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</si>
  <si>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</si>
  <si>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</si>
  <si>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</si>
  <si>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</si>
  <si>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</si>
  <si>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</si>
  <si>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</si>
  <si>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</si>
  <si>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</si>
  <si>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</si>
  <si>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</si>
  <si>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</si>
  <si>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</si>
  <si>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</si>
  <si>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</si>
  <si>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</si>
  <si>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</si>
  <si>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</si>
  <si>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</si>
  <si>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</si>
  <si>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</si>
  <si>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</si>
  <si>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</si>
  <si>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</si>
  <si>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</si>
  <si>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</si>
  <si>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</si>
  <si>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</si>
  <si>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</si>
  <si>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</si>
  <si>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</si>
  <si>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</si>
  <si>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</si>
  <si>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</si>
  <si>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</si>
  <si>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</si>
  <si>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</si>
  <si>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</si>
  <si>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</si>
  <si>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</si>
  <si>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</si>
  <si>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</si>
  <si>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</si>
  <si>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</si>
  <si>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</si>
  <si>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</si>
  <si>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</si>
  <si>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</si>
  <si>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</si>
  <si>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от «__» _____ 202 г. №___</t>
  </si>
  <si>
    <t>Сметная стоимость проекта с НДС, тыс. руб.</t>
  </si>
  <si>
    <t>Объем заключенных на отчётную дату договоров по проекту, тыс. руб.</t>
  </si>
  <si>
    <t>г. Артем</t>
  </si>
  <si>
    <t>2025 г.</t>
  </si>
  <si>
    <t>Приморский край г. Артем</t>
  </si>
  <si>
    <t>нд</t>
  </si>
  <si>
    <t>N</t>
  </si>
  <si>
    <t>N+1</t>
  </si>
  <si>
    <t>N+2</t>
  </si>
  <si>
    <t>N+(…)</t>
  </si>
  <si>
    <t>НЕТ</t>
  </si>
  <si>
    <t>35.12.1</t>
  </si>
  <si>
    <t>СМР</t>
  </si>
  <si>
    <t>Год раскрытия информации: 2025 год</t>
  </si>
  <si>
    <t>ООО "Дальневосточная энергосетевая компания»</t>
  </si>
  <si>
    <t>ООО "ДЭСК"</t>
  </si>
  <si>
    <t>Единственный учредитель ООО "ДЭСК"</t>
  </si>
  <si>
    <t>п.п. 32 п. 8 ст. 6 Положения о закупках товаров, работ, услуг ООО "ДЭСК"</t>
  </si>
  <si>
    <t>П</t>
  </si>
  <si>
    <t>Строительство ВЛЗ-6 кВ в ст Солидарность</t>
  </si>
  <si>
    <t>строительство</t>
  </si>
  <si>
    <t>Строительство КЛ-6 кВ в районе ул. Раздольная 13 Ф31 ПС "Кролевцы" в Приморском крае г. Артем</t>
  </si>
  <si>
    <t>Строительство КЛ-6 кВ</t>
  </si>
  <si>
    <t>Р_ДЭСК_099</t>
  </si>
  <si>
    <t>Кабель ААБл 3х240 - 160 м.</t>
  </si>
  <si>
    <t>КЛ-6 кВ</t>
  </si>
  <si>
    <t xml:space="preserve"> Раздольная 13 Ф31 ПС "Кролевцы</t>
  </si>
  <si>
    <t>Кабель ААБл 3х240</t>
  </si>
  <si>
    <t>IV</t>
  </si>
  <si>
    <t>573,79991 тыс.руб.</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</si>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</sst>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49" sqref="C4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468</v>
      </c>
    </row>
    <row r="4" spans="1:22" s="1" customFormat="1" ht="18.75" x14ac:dyDescent="0.3">
      <c r="A4" s="101"/>
      <c r="H4" s="24"/>
    </row>
    <row r="5" spans="1:22" s="1" customFormat="1" ht="15.75" x14ac:dyDescent="0.25">
      <c r="A5" s="193" t="s">
        <v>487</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488</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497</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495</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496</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469</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489</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470</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476</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498</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503</v>
      </c>
    </row>
    <row r="49" spans="1:3" ht="47.25" x14ac:dyDescent="0.25">
      <c r="A49" s="4" t="s">
        <v>66</v>
      </c>
      <c r="B49" s="6" t="s">
        <v>67</v>
      </c>
      <c r="C49" s="151" t="str">
        <f>C48</f>
        <v>573,79991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473</v>
      </c>
    </row>
    <row r="4" spans="1:8" x14ac:dyDescent="0.25">
      <c r="B4" s="78"/>
    </row>
    <row r="5" spans="1:8" ht="18.75" x14ac:dyDescent="0.3">
      <c r="A5" s="286" t="s">
        <v>487</v>
      </c>
      <c r="B5" s="286"/>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488</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497</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495</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1" t="s">
        <v>412</v>
      </c>
      <c r="B18" s="282"/>
    </row>
    <row r="19" spans="1:2" x14ac:dyDescent="0.25">
      <c r="B19" s="78"/>
    </row>
    <row r="20" spans="1:2" ht="16.5" thickBot="1" x14ac:dyDescent="0.3">
      <c r="B20" s="82"/>
    </row>
    <row r="21" spans="1:2" ht="16.5" thickBot="1" x14ac:dyDescent="0.3">
      <c r="A21" s="83" t="s">
        <v>413</v>
      </c>
      <c r="B21" s="144" t="s">
        <v>493</v>
      </c>
    </row>
    <row r="22" spans="1:2" ht="16.5" thickBot="1" x14ac:dyDescent="0.3">
      <c r="A22" s="83" t="s">
        <v>414</v>
      </c>
      <c r="B22" s="144" t="s">
        <v>478</v>
      </c>
    </row>
    <row r="23" spans="1:2" ht="16.5" thickBot="1" x14ac:dyDescent="0.3">
      <c r="A23" s="83" t="s">
        <v>415</v>
      </c>
      <c r="B23" s="145" t="s">
        <v>494</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tr">
        <f>B23</f>
        <v>строительство</v>
      </c>
    </row>
    <row r="27" spans="1:2" ht="16.5" thickBot="1" x14ac:dyDescent="0.3">
      <c r="A27" s="86" t="s">
        <v>474</v>
      </c>
      <c r="B27" s="154" t="str">
        <f>'1. паспорт местоположение'!C48</f>
        <v>573,79991 тыс.руб.</v>
      </c>
    </row>
    <row r="28" spans="1:2" ht="16.5" thickBot="1" x14ac:dyDescent="0.3">
      <c r="A28" s="87" t="s">
        <v>419</v>
      </c>
      <c r="B28" s="147" t="s">
        <v>466</v>
      </c>
    </row>
    <row r="29" spans="1:2" ht="29.25" thickBot="1" x14ac:dyDescent="0.3">
      <c r="A29" s="88" t="s">
        <v>420</v>
      </c>
      <c r="B29" s="147" t="s">
        <v>59</v>
      </c>
    </row>
    <row r="30" spans="1:2" ht="29.25" thickBot="1" x14ac:dyDescent="0.3">
      <c r="A30" s="88" t="s">
        <v>475</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467</v>
      </c>
    </row>
    <row r="36" spans="1:2" ht="16.5" thickBot="1" x14ac:dyDescent="0.3">
      <c r="A36" s="87" t="s">
        <v>426</v>
      </c>
      <c r="B36" s="147" t="s">
        <v>467</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3" t="s">
        <v>59</v>
      </c>
    </row>
    <row r="57" spans="1:2" x14ac:dyDescent="0.25">
      <c r="A57" s="91" t="s">
        <v>438</v>
      </c>
      <c r="B57" s="284"/>
    </row>
    <row r="58" spans="1:2" x14ac:dyDescent="0.25">
      <c r="A58" s="91" t="s">
        <v>439</v>
      </c>
      <c r="B58" s="284"/>
    </row>
    <row r="59" spans="1:2" x14ac:dyDescent="0.25">
      <c r="A59" s="91" t="s">
        <v>440</v>
      </c>
      <c r="B59" s="284"/>
    </row>
    <row r="60" spans="1:2" x14ac:dyDescent="0.25">
      <c r="A60" s="91" t="s">
        <v>441</v>
      </c>
      <c r="B60" s="284"/>
    </row>
    <row r="61" spans="1:2" ht="16.5" thickBot="1" x14ac:dyDescent="0.3">
      <c r="A61" s="92" t="s">
        <v>442</v>
      </c>
      <c r="B61" s="285"/>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3" t="s">
        <v>59</v>
      </c>
    </row>
    <row r="74" spans="1:2" x14ac:dyDescent="0.25">
      <c r="A74" s="91" t="s">
        <v>454</v>
      </c>
      <c r="B74" s="284"/>
    </row>
    <row r="75" spans="1:2" x14ac:dyDescent="0.25">
      <c r="A75" s="91" t="s">
        <v>455</v>
      </c>
      <c r="B75" s="284"/>
    </row>
    <row r="76" spans="1:2" x14ac:dyDescent="0.25">
      <c r="A76" s="91" t="s">
        <v>456</v>
      </c>
      <c r="B76" s="284"/>
    </row>
    <row r="77" spans="1:2" x14ac:dyDescent="0.25">
      <c r="A77" s="91" t="s">
        <v>457</v>
      </c>
      <c r="B77" s="284"/>
    </row>
    <row r="78" spans="1:2" ht="16.5" thickBot="1" x14ac:dyDescent="0.3">
      <c r="A78" s="95" t="s">
        <v>458</v>
      </c>
      <c r="B78" s="285"/>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6" sqref="R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468</v>
      </c>
    </row>
    <row r="4" spans="1:27" s="1" customFormat="1" x14ac:dyDescent="0.2">
      <c r="E4" s="101"/>
    </row>
    <row r="5" spans="1:27" s="1" customFormat="1" x14ac:dyDescent="0.2">
      <c r="A5" s="193" t="s">
        <v>487</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488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497</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495</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c r="C25" s="149" t="s">
        <v>500</v>
      </c>
      <c r="D25" s="117" t="s">
        <v>59</v>
      </c>
      <c r="E25" s="117" t="s">
        <v>59</v>
      </c>
      <c r="F25" s="117"/>
      <c r="G25" s="117">
        <v>6</v>
      </c>
      <c r="H25" s="117"/>
      <c r="I25" s="117">
        <v>6</v>
      </c>
      <c r="J25" s="117" t="s">
        <v>59</v>
      </c>
      <c r="K25" s="117"/>
      <c r="L25" s="117">
        <v>1</v>
      </c>
      <c r="M25" s="156"/>
      <c r="N25" s="156" t="s">
        <v>501</v>
      </c>
      <c r="O25" s="117"/>
      <c r="P25" s="117" t="s">
        <v>499</v>
      </c>
      <c r="Q25" s="117"/>
      <c r="R25" s="117">
        <v>0.16</v>
      </c>
      <c r="S25" s="117" t="s">
        <v>477</v>
      </c>
      <c r="T25" s="117" t="s">
        <v>59</v>
      </c>
      <c r="U25" s="117" t="s">
        <v>59</v>
      </c>
      <c r="V25" s="117" t="s">
        <v>59</v>
      </c>
      <c r="W25" s="117" t="s">
        <v>59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34" zoomScale="130" zoomScaleSheetLayoutView="130" workbookViewId="0">
      <selection activeCell="C25" sqref="C25"/>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468</v>
      </c>
    </row>
    <row r="4" spans="1:29" s="1" customFormat="1" ht="18.75" x14ac:dyDescent="0.3">
      <c r="A4" s="101"/>
      <c r="C4" s="24"/>
    </row>
    <row r="5" spans="1:29" s="1" customFormat="1" ht="15.75" x14ac:dyDescent="0.2">
      <c r="A5" s="193" t="s">
        <v>487</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488</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497</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495</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tr">
        <f>'1. паспорт местоположение'!C22</f>
        <v>Строительство КЛ-6 кВ</v>
      </c>
      <c r="D22" s="105"/>
      <c r="E22" s="105"/>
      <c r="F22" s="3"/>
      <c r="G22" s="3"/>
      <c r="H22" s="3"/>
      <c r="I22" s="3"/>
      <c r="J22" s="3"/>
      <c r="K22" s="3"/>
      <c r="L22" s="3"/>
      <c r="M22" s="3"/>
      <c r="N22" s="3"/>
      <c r="O22" s="3"/>
      <c r="P22" s="3"/>
    </row>
    <row r="23" spans="1:21" ht="90" customHeight="1" x14ac:dyDescent="0.25">
      <c r="A23" s="4" t="s">
        <v>13</v>
      </c>
      <c r="B23" s="5" t="s">
        <v>94</v>
      </c>
      <c r="C23" s="108" t="s">
        <v>471</v>
      </c>
    </row>
    <row r="24" spans="1:21" ht="63" customHeight="1" x14ac:dyDescent="0.25">
      <c r="A24" s="4" t="s">
        <v>15</v>
      </c>
      <c r="B24" s="5" t="s">
        <v>95</v>
      </c>
      <c r="C24" s="108" t="str">
        <f>'1. паспорт местоположение'!C40</f>
        <v>Кабель ААБл 3х240 - 160 м.</v>
      </c>
    </row>
    <row r="25" spans="1:21" ht="63" customHeight="1" x14ac:dyDescent="0.25">
      <c r="A25" s="4" t="s">
        <v>17</v>
      </c>
      <c r="B25" s="5" t="s">
        <v>96</v>
      </c>
      <c r="C25" s="151" t="str">
        <f>'1. паспорт местоположение'!C48</f>
        <v>573,79991 тыс.руб.</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492</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7" sqref="A7:Z7"/>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468</v>
      </c>
    </row>
    <row r="4" spans="1:28" ht="15.75" x14ac:dyDescent="0.25">
      <c r="A4" s="220" t="s">
        <v>487</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2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2"/>
      <c r="AB7" s="122"/>
    </row>
    <row r="8" spans="1:28" ht="15.75" x14ac:dyDescent="0.25">
      <c r="A8" s="200" t="s">
        <v>488</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4"/>
      <c r="AB9" s="124"/>
    </row>
    <row r="10" spans="1:28" ht="18.75" x14ac:dyDescent="0.25">
      <c r="A10" s="223" t="s">
        <v>497</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2"/>
      <c r="AB10" s="122"/>
    </row>
    <row r="11" spans="1:28" x14ac:dyDescent="0.25">
      <c r="AA11" s="123"/>
      <c r="AB11" s="123"/>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4"/>
      <c r="AB12" s="124"/>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495</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4"/>
      <c r="AB15" s="12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6.75" customHeight="1" x14ac:dyDescent="0.25">
      <c r="A26" s="17">
        <v>2025</v>
      </c>
      <c r="B26" s="150">
        <f>'3.2 паспорт Техсостояние ЛЭП'!B25</f>
        <v>0</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472</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468</v>
      </c>
    </row>
    <row r="4" spans="1:28" s="1" customFormat="1" ht="18.75" x14ac:dyDescent="0.3">
      <c r="A4" s="101"/>
      <c r="B4" s="101"/>
      <c r="L4" s="24"/>
    </row>
    <row r="5" spans="1:28" s="1" customFormat="1" ht="15.75" x14ac:dyDescent="0.2">
      <c r="A5" s="193" t="s">
        <v>487</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488</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497</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495</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21" t="s">
        <v>130</v>
      </c>
      <c r="B18" s="221"/>
      <c r="C18" s="221"/>
      <c r="D18" s="221"/>
      <c r="E18" s="221"/>
      <c r="F18" s="221"/>
      <c r="G18" s="221"/>
      <c r="H18" s="221"/>
      <c r="I18" s="221"/>
      <c r="J18" s="221"/>
      <c r="K18" s="221"/>
      <c r="L18" s="221"/>
      <c r="M18" s="221"/>
      <c r="N18" s="221"/>
      <c r="O18" s="221"/>
      <c r="P18" s="221"/>
      <c r="Q18" s="221"/>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B9071-A170-4A88-BEEB-AB9CB38C64CC}">
  <sheetPr>
    <pageSetUpPr fitToPage="1"/>
  </sheetPr>
  <dimension ref="A1:V94"/>
  <sheetViews>
    <sheetView view="pageBreakPreview" zoomScale="85" zoomScaleSheetLayoutView="85" workbookViewId="0">
      <selection activeCell="D30" sqref="D30"/>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487</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488</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497</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495</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479</v>
      </c>
      <c r="D22" s="20" t="s">
        <v>149</v>
      </c>
      <c r="E22" s="27"/>
      <c r="F22" s="27"/>
    </row>
    <row r="23" spans="1:22" ht="12" x14ac:dyDescent="0.2">
      <c r="A23" s="167" t="s">
        <v>150</v>
      </c>
      <c r="B23" s="168" t="s">
        <v>479</v>
      </c>
      <c r="D23" s="237" t="s">
        <v>151</v>
      </c>
      <c r="E23" s="238"/>
      <c r="F23" s="239"/>
      <c r="G23" s="29" t="s">
        <v>59</v>
      </c>
      <c r="I23" s="30" t="s">
        <v>152</v>
      </c>
      <c r="J23" s="31" t="s">
        <v>59</v>
      </c>
    </row>
    <row r="24" spans="1:22" ht="12" x14ac:dyDescent="0.2">
      <c r="A24" s="167" t="s">
        <v>153</v>
      </c>
      <c r="B24" s="168" t="s">
        <v>479</v>
      </c>
      <c r="D24" s="237" t="s">
        <v>154</v>
      </c>
      <c r="E24" s="238"/>
      <c r="F24" s="239"/>
      <c r="G24" s="29" t="s">
        <v>59</v>
      </c>
      <c r="I24" s="32" t="s">
        <v>155</v>
      </c>
      <c r="J24" s="31" t="s">
        <v>59</v>
      </c>
    </row>
    <row r="25" spans="1:22" ht="12" customHeight="1" thickBot="1" x14ac:dyDescent="0.25">
      <c r="A25" s="167" t="s">
        <v>156</v>
      </c>
      <c r="B25" s="169" t="s">
        <v>479</v>
      </c>
      <c r="D25" s="240" t="s">
        <v>157</v>
      </c>
      <c r="E25" s="240"/>
      <c r="F25" s="240"/>
      <c r="G25" s="29" t="s">
        <v>59</v>
      </c>
    </row>
    <row r="26" spans="1:22" ht="12" x14ac:dyDescent="0.2">
      <c r="A26" s="165" t="s">
        <v>158</v>
      </c>
      <c r="B26" s="166" t="s">
        <v>479</v>
      </c>
      <c r="D26" s="240"/>
      <c r="E26" s="240"/>
      <c r="F26" s="240"/>
      <c r="G26" s="29" t="s">
        <v>59</v>
      </c>
    </row>
    <row r="27" spans="1:22" ht="12" x14ac:dyDescent="0.2">
      <c r="A27" s="167" t="s">
        <v>159</v>
      </c>
      <c r="B27" s="168" t="s">
        <v>479</v>
      </c>
    </row>
    <row r="28" spans="1:22" ht="12" x14ac:dyDescent="0.2">
      <c r="A28" s="167" t="s">
        <v>160</v>
      </c>
      <c r="B28" s="168" t="s">
        <v>479</v>
      </c>
    </row>
    <row r="29" spans="1:22" ht="12" x14ac:dyDescent="0.2">
      <c r="A29" s="167" t="s">
        <v>161</v>
      </c>
      <c r="B29" s="168" t="s">
        <v>479</v>
      </c>
    </row>
    <row r="30" spans="1:22" ht="12" x14ac:dyDescent="0.2">
      <c r="A30" s="167" t="s">
        <v>162</v>
      </c>
      <c r="B30" s="168" t="s">
        <v>479</v>
      </c>
    </row>
    <row r="31" spans="1:22" ht="12" x14ac:dyDescent="0.2">
      <c r="A31" s="167" t="s">
        <v>163</v>
      </c>
      <c r="B31" s="168" t="s">
        <v>479</v>
      </c>
    </row>
    <row r="32" spans="1:22" ht="12" x14ac:dyDescent="0.2">
      <c r="A32" s="167" t="s">
        <v>164</v>
      </c>
      <c r="B32" s="168" t="s">
        <v>479</v>
      </c>
    </row>
    <row r="33" spans="1:5" ht="12.75" thickBot="1" x14ac:dyDescent="0.25">
      <c r="A33" s="167" t="s">
        <v>165</v>
      </c>
      <c r="B33" s="170" t="s">
        <v>479</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480</v>
      </c>
      <c r="C45" s="177" t="s">
        <v>481</v>
      </c>
      <c r="D45" s="177" t="s">
        <v>482</v>
      </c>
      <c r="E45" s="177" t="s">
        <v>483</v>
      </c>
    </row>
    <row r="46" spans="1:5" s="34" customFormat="1" ht="12" x14ac:dyDescent="0.2">
      <c r="A46" s="178" t="s">
        <v>179</v>
      </c>
      <c r="B46" s="179" t="s">
        <v>479</v>
      </c>
      <c r="C46" s="180" t="s">
        <v>479</v>
      </c>
      <c r="D46" s="180" t="s">
        <v>479</v>
      </c>
      <c r="E46" s="180" t="s">
        <v>479</v>
      </c>
    </row>
    <row r="47" spans="1:5" s="34" customFormat="1" ht="12" x14ac:dyDescent="0.2">
      <c r="A47" s="178" t="s">
        <v>180</v>
      </c>
      <c r="B47" s="179" t="s">
        <v>479</v>
      </c>
      <c r="C47" s="180" t="s">
        <v>479</v>
      </c>
      <c r="D47" s="180" t="s">
        <v>479</v>
      </c>
      <c r="E47" s="180" t="s">
        <v>479</v>
      </c>
    </row>
    <row r="48" spans="1:5" s="34" customFormat="1" ht="12.75" thickBot="1" x14ac:dyDescent="0.25">
      <c r="A48" s="181" t="s">
        <v>181</v>
      </c>
      <c r="B48" s="182" t="s">
        <v>479</v>
      </c>
      <c r="C48" s="183" t="s">
        <v>479</v>
      </c>
      <c r="D48" s="183" t="s">
        <v>479</v>
      </c>
      <c r="E48" s="183" t="s">
        <v>479</v>
      </c>
    </row>
    <row r="49" spans="1:5" s="34" customFormat="1" ht="12" thickBot="1" x14ac:dyDescent="0.25">
      <c r="A49" s="38"/>
      <c r="B49" s="184"/>
      <c r="C49" s="184"/>
      <c r="D49" s="184"/>
      <c r="E49" s="184"/>
    </row>
    <row r="50" spans="1:5" s="34" customFormat="1" ht="12" x14ac:dyDescent="0.2">
      <c r="A50" s="185" t="s">
        <v>182</v>
      </c>
      <c r="B50" s="176" t="s">
        <v>479</v>
      </c>
      <c r="C50" s="177" t="s">
        <v>479</v>
      </c>
      <c r="D50" s="177" t="s">
        <v>479</v>
      </c>
      <c r="E50" s="177" t="s">
        <v>479</v>
      </c>
    </row>
    <row r="51" spans="1:5" s="34" customFormat="1" ht="12" x14ac:dyDescent="0.2">
      <c r="A51" s="178" t="s">
        <v>183</v>
      </c>
      <c r="B51" s="179" t="s">
        <v>479</v>
      </c>
      <c r="C51" s="180" t="s">
        <v>479</v>
      </c>
      <c r="D51" s="180" t="s">
        <v>479</v>
      </c>
      <c r="E51" s="180" t="s">
        <v>479</v>
      </c>
    </row>
    <row r="52" spans="1:5" s="34" customFormat="1" ht="12" x14ac:dyDescent="0.2">
      <c r="A52" s="178" t="s">
        <v>184</v>
      </c>
      <c r="B52" s="179" t="s">
        <v>479</v>
      </c>
      <c r="C52" s="180" t="s">
        <v>479</v>
      </c>
      <c r="D52" s="180" t="s">
        <v>479</v>
      </c>
      <c r="E52" s="180" t="s">
        <v>479</v>
      </c>
    </row>
    <row r="53" spans="1:5" s="34" customFormat="1" ht="12" x14ac:dyDescent="0.2">
      <c r="A53" s="178" t="s">
        <v>185</v>
      </c>
      <c r="B53" s="179" t="s">
        <v>479</v>
      </c>
      <c r="C53" s="180" t="s">
        <v>479</v>
      </c>
      <c r="D53" s="180" t="s">
        <v>479</v>
      </c>
      <c r="E53" s="180" t="s">
        <v>479</v>
      </c>
    </row>
    <row r="54" spans="1:5" s="34" customFormat="1" ht="12.75" thickBot="1" x14ac:dyDescent="0.25">
      <c r="A54" s="181" t="s">
        <v>186</v>
      </c>
      <c r="B54" s="182" t="s">
        <v>479</v>
      </c>
      <c r="C54" s="183" t="s">
        <v>479</v>
      </c>
      <c r="D54" s="183" t="s">
        <v>479</v>
      </c>
      <c r="E54" s="183" t="s">
        <v>479</v>
      </c>
    </row>
    <row r="55" spans="1:5" s="34" customFormat="1" ht="12" thickBot="1" x14ac:dyDescent="0.25">
      <c r="A55" s="40"/>
      <c r="B55" s="40"/>
      <c r="C55" s="40"/>
      <c r="D55" s="40"/>
      <c r="E55" s="40"/>
    </row>
    <row r="56" spans="1:5" s="34" customFormat="1" x14ac:dyDescent="0.2">
      <c r="A56" s="41" t="s">
        <v>187</v>
      </c>
      <c r="B56" s="33" t="s">
        <v>479</v>
      </c>
      <c r="C56" s="33" t="s">
        <v>479</v>
      </c>
      <c r="D56" s="33" t="s">
        <v>479</v>
      </c>
      <c r="E56" s="33" t="s">
        <v>479</v>
      </c>
    </row>
    <row r="57" spans="1:5" s="34" customFormat="1" x14ac:dyDescent="0.2">
      <c r="A57" s="39" t="s">
        <v>188</v>
      </c>
      <c r="B57" s="42" t="s">
        <v>479</v>
      </c>
      <c r="C57" s="42" t="s">
        <v>479</v>
      </c>
      <c r="D57" s="42" t="s">
        <v>479</v>
      </c>
      <c r="E57" s="42" t="s">
        <v>479</v>
      </c>
    </row>
    <row r="58" spans="1:5" s="34" customFormat="1" x14ac:dyDescent="0.2">
      <c r="A58" s="35" t="s">
        <v>189</v>
      </c>
      <c r="B58" s="42" t="s">
        <v>479</v>
      </c>
      <c r="C58" s="42" t="s">
        <v>479</v>
      </c>
      <c r="D58" s="42" t="s">
        <v>479</v>
      </c>
      <c r="E58" s="42" t="s">
        <v>479</v>
      </c>
    </row>
    <row r="59" spans="1:5" s="34" customFormat="1" x14ac:dyDescent="0.2">
      <c r="A59" s="35" t="s">
        <v>190</v>
      </c>
      <c r="B59" s="36" t="s">
        <v>479</v>
      </c>
      <c r="C59" s="36" t="s">
        <v>479</v>
      </c>
      <c r="D59" s="36" t="s">
        <v>479</v>
      </c>
      <c r="E59" s="36" t="s">
        <v>479</v>
      </c>
    </row>
    <row r="60" spans="1:5" s="34" customFormat="1" x14ac:dyDescent="0.2">
      <c r="A60" s="35" t="s">
        <v>191</v>
      </c>
      <c r="B60" s="36" t="s">
        <v>479</v>
      </c>
      <c r="C60" s="36" t="s">
        <v>479</v>
      </c>
      <c r="D60" s="36" t="s">
        <v>479</v>
      </c>
      <c r="E60" s="36" t="s">
        <v>479</v>
      </c>
    </row>
    <row r="61" spans="1:5" s="34" customFormat="1" x14ac:dyDescent="0.2">
      <c r="A61" s="35"/>
      <c r="B61" s="36" t="s">
        <v>479</v>
      </c>
      <c r="C61" s="36" t="s">
        <v>479</v>
      </c>
      <c r="D61" s="36" t="s">
        <v>479</v>
      </c>
      <c r="E61" s="36" t="s">
        <v>479</v>
      </c>
    </row>
    <row r="62" spans="1:5" s="34" customFormat="1" x14ac:dyDescent="0.2">
      <c r="A62" s="35" t="s">
        <v>166</v>
      </c>
      <c r="B62" s="36" t="s">
        <v>479</v>
      </c>
      <c r="C62" s="36" t="s">
        <v>479</v>
      </c>
      <c r="D62" s="36" t="s">
        <v>479</v>
      </c>
      <c r="E62" s="36" t="s">
        <v>479</v>
      </c>
    </row>
    <row r="63" spans="1:5" s="34" customFormat="1" x14ac:dyDescent="0.2">
      <c r="A63" s="35" t="s">
        <v>166</v>
      </c>
      <c r="B63" s="36" t="s">
        <v>479</v>
      </c>
      <c r="C63" s="36" t="s">
        <v>479</v>
      </c>
      <c r="D63" s="36" t="s">
        <v>479</v>
      </c>
      <c r="E63" s="36" t="s">
        <v>479</v>
      </c>
    </row>
    <row r="64" spans="1:5" s="34" customFormat="1" x14ac:dyDescent="0.2">
      <c r="A64" s="35" t="s">
        <v>192</v>
      </c>
      <c r="B64" s="36" t="s">
        <v>479</v>
      </c>
      <c r="C64" s="36" t="s">
        <v>479</v>
      </c>
      <c r="D64" s="36" t="s">
        <v>479</v>
      </c>
      <c r="E64" s="36" t="s">
        <v>479</v>
      </c>
    </row>
    <row r="65" spans="1:5" s="34" customFormat="1" x14ac:dyDescent="0.2">
      <c r="A65" s="35" t="s">
        <v>193</v>
      </c>
      <c r="B65" s="36" t="s">
        <v>479</v>
      </c>
      <c r="C65" s="36" t="s">
        <v>479</v>
      </c>
      <c r="D65" s="36" t="s">
        <v>479</v>
      </c>
      <c r="E65" s="36" t="s">
        <v>479</v>
      </c>
    </row>
    <row r="66" spans="1:5" s="34" customFormat="1" ht="22.35" customHeight="1" x14ac:dyDescent="0.2">
      <c r="A66" s="43" t="s">
        <v>194</v>
      </c>
      <c r="B66" s="42" t="s">
        <v>479</v>
      </c>
      <c r="C66" s="42" t="s">
        <v>479</v>
      </c>
      <c r="D66" s="42" t="s">
        <v>479</v>
      </c>
      <c r="E66" s="42" t="s">
        <v>479</v>
      </c>
    </row>
    <row r="67" spans="1:5" s="34" customFormat="1" x14ac:dyDescent="0.2">
      <c r="A67" s="35" t="s">
        <v>195</v>
      </c>
      <c r="B67" s="36" t="s">
        <v>479</v>
      </c>
      <c r="C67" s="36" t="s">
        <v>479</v>
      </c>
      <c r="D67" s="36" t="s">
        <v>479</v>
      </c>
      <c r="E67" s="36" t="s">
        <v>479</v>
      </c>
    </row>
    <row r="68" spans="1:5" s="34" customFormat="1" x14ac:dyDescent="0.2">
      <c r="A68" s="35" t="s">
        <v>196</v>
      </c>
      <c r="B68" s="36" t="s">
        <v>479</v>
      </c>
      <c r="C68" s="36" t="s">
        <v>479</v>
      </c>
      <c r="D68" s="36" t="s">
        <v>479</v>
      </c>
      <c r="E68" s="36" t="s">
        <v>479</v>
      </c>
    </row>
    <row r="69" spans="1:5" s="34" customFormat="1" ht="22.35" customHeight="1" x14ac:dyDescent="0.2">
      <c r="A69" s="43" t="s">
        <v>197</v>
      </c>
      <c r="B69" s="42" t="s">
        <v>479</v>
      </c>
      <c r="C69" s="42" t="s">
        <v>479</v>
      </c>
      <c r="D69" s="42" t="s">
        <v>479</v>
      </c>
      <c r="E69" s="42" t="s">
        <v>479</v>
      </c>
    </row>
    <row r="70" spans="1:5" s="34" customFormat="1" x14ac:dyDescent="0.2">
      <c r="A70" s="35" t="s">
        <v>198</v>
      </c>
      <c r="B70" s="36" t="s">
        <v>479</v>
      </c>
      <c r="C70" s="36" t="s">
        <v>479</v>
      </c>
      <c r="D70" s="36" t="s">
        <v>479</v>
      </c>
      <c r="E70" s="36" t="s">
        <v>479</v>
      </c>
    </row>
    <row r="71" spans="1:5" s="34" customFormat="1" x14ac:dyDescent="0.2">
      <c r="A71" s="39" t="s">
        <v>199</v>
      </c>
      <c r="B71" s="42" t="s">
        <v>479</v>
      </c>
      <c r="C71" s="42" t="s">
        <v>479</v>
      </c>
      <c r="D71" s="42" t="s">
        <v>479</v>
      </c>
      <c r="E71" s="42" t="s">
        <v>479</v>
      </c>
    </row>
    <row r="72" spans="1:5" s="34" customFormat="1" x14ac:dyDescent="0.2">
      <c r="A72" s="35" t="s">
        <v>165</v>
      </c>
      <c r="B72" s="36" t="s">
        <v>479</v>
      </c>
      <c r="C72" s="36" t="s">
        <v>479</v>
      </c>
      <c r="D72" s="36" t="s">
        <v>479</v>
      </c>
      <c r="E72" s="36" t="s">
        <v>479</v>
      </c>
    </row>
    <row r="73" spans="1:5" s="34" customFormat="1" ht="12" thickBot="1" x14ac:dyDescent="0.25">
      <c r="A73" s="37" t="s">
        <v>200</v>
      </c>
      <c r="B73" s="44" t="s">
        <v>479</v>
      </c>
      <c r="C73" s="44" t="s">
        <v>479</v>
      </c>
      <c r="D73" s="44" t="s">
        <v>479</v>
      </c>
      <c r="E73" s="44" t="s">
        <v>479</v>
      </c>
    </row>
    <row r="74" spans="1:5" s="34" customFormat="1" ht="12" thickBot="1" x14ac:dyDescent="0.25">
      <c r="A74" s="40"/>
      <c r="B74" s="40"/>
      <c r="C74" s="40"/>
      <c r="D74" s="40"/>
      <c r="E74" s="40"/>
    </row>
    <row r="75" spans="1:5" s="34" customFormat="1" x14ac:dyDescent="0.2">
      <c r="A75" s="41" t="s">
        <v>201</v>
      </c>
      <c r="B75" s="33" t="s">
        <v>479</v>
      </c>
      <c r="C75" s="33" t="s">
        <v>479</v>
      </c>
      <c r="D75" s="33" t="s">
        <v>479</v>
      </c>
      <c r="E75" s="33" t="s">
        <v>479</v>
      </c>
    </row>
    <row r="76" spans="1:5" s="34" customFormat="1" ht="22.35" customHeight="1" x14ac:dyDescent="0.2">
      <c r="A76" s="43" t="s">
        <v>197</v>
      </c>
      <c r="B76" s="42" t="s">
        <v>479</v>
      </c>
      <c r="C76" s="42" t="s">
        <v>479</v>
      </c>
      <c r="D76" s="42" t="s">
        <v>479</v>
      </c>
      <c r="E76" s="42" t="s">
        <v>479</v>
      </c>
    </row>
    <row r="77" spans="1:5" s="34" customFormat="1" x14ac:dyDescent="0.2">
      <c r="A77" s="35" t="s">
        <v>195</v>
      </c>
      <c r="B77" s="36" t="s">
        <v>479</v>
      </c>
      <c r="C77" s="36" t="s">
        <v>479</v>
      </c>
      <c r="D77" s="36" t="s">
        <v>479</v>
      </c>
      <c r="E77" s="36" t="s">
        <v>479</v>
      </c>
    </row>
    <row r="78" spans="1:5" s="34" customFormat="1" x14ac:dyDescent="0.2">
      <c r="A78" s="35" t="s">
        <v>198</v>
      </c>
      <c r="B78" s="36" t="s">
        <v>479</v>
      </c>
      <c r="C78" s="36" t="s">
        <v>479</v>
      </c>
      <c r="D78" s="36" t="s">
        <v>479</v>
      </c>
      <c r="E78" s="36" t="s">
        <v>479</v>
      </c>
    </row>
    <row r="79" spans="1:5" s="34" customFormat="1" x14ac:dyDescent="0.2">
      <c r="A79" s="35" t="s">
        <v>165</v>
      </c>
      <c r="B79" s="36" t="s">
        <v>479</v>
      </c>
      <c r="C79" s="36" t="s">
        <v>479</v>
      </c>
      <c r="D79" s="36" t="s">
        <v>479</v>
      </c>
      <c r="E79" s="36" t="s">
        <v>479</v>
      </c>
    </row>
    <row r="80" spans="1:5" s="34" customFormat="1" x14ac:dyDescent="0.2">
      <c r="A80" s="35" t="s">
        <v>202</v>
      </c>
      <c r="B80" s="36" t="s">
        <v>479</v>
      </c>
      <c r="C80" s="36" t="s">
        <v>479</v>
      </c>
      <c r="D80" s="36" t="s">
        <v>479</v>
      </c>
      <c r="E80" s="36" t="s">
        <v>479</v>
      </c>
    </row>
    <row r="81" spans="1:22" s="34" customFormat="1" x14ac:dyDescent="0.2">
      <c r="A81" s="35" t="s">
        <v>203</v>
      </c>
      <c r="B81" s="36" t="s">
        <v>479</v>
      </c>
      <c r="C81" s="36" t="s">
        <v>479</v>
      </c>
      <c r="D81" s="36" t="s">
        <v>479</v>
      </c>
      <c r="E81" s="36" t="s">
        <v>479</v>
      </c>
    </row>
    <row r="82" spans="1:22" s="34" customFormat="1" x14ac:dyDescent="0.2">
      <c r="A82" s="35" t="s">
        <v>204</v>
      </c>
      <c r="B82" s="36" t="s">
        <v>479</v>
      </c>
      <c r="C82" s="36" t="s">
        <v>479</v>
      </c>
      <c r="D82" s="36" t="s">
        <v>479</v>
      </c>
      <c r="E82" s="36" t="s">
        <v>479</v>
      </c>
    </row>
    <row r="83" spans="1:22" s="34" customFormat="1" x14ac:dyDescent="0.2">
      <c r="A83" s="35" t="s">
        <v>205</v>
      </c>
      <c r="B83" s="36" t="s">
        <v>479</v>
      </c>
      <c r="C83" s="36" t="s">
        <v>479</v>
      </c>
      <c r="D83" s="36" t="s">
        <v>479</v>
      </c>
      <c r="E83" s="36" t="s">
        <v>479</v>
      </c>
    </row>
    <row r="84" spans="1:22" s="34" customFormat="1" x14ac:dyDescent="0.2">
      <c r="A84" s="39" t="s">
        <v>206</v>
      </c>
      <c r="B84" s="42" t="s">
        <v>479</v>
      </c>
      <c r="C84" s="42" t="s">
        <v>479</v>
      </c>
      <c r="D84" s="42" t="s">
        <v>479</v>
      </c>
      <c r="E84" s="42" t="s">
        <v>479</v>
      </c>
    </row>
    <row r="85" spans="1:22" s="34" customFormat="1" x14ac:dyDescent="0.2">
      <c r="A85" s="39" t="s">
        <v>207</v>
      </c>
      <c r="B85" s="42" t="s">
        <v>479</v>
      </c>
      <c r="C85" s="42" t="s">
        <v>479</v>
      </c>
      <c r="D85" s="42" t="s">
        <v>479</v>
      </c>
      <c r="E85" s="42" t="s">
        <v>479</v>
      </c>
    </row>
    <row r="86" spans="1:22" s="34" customFormat="1" x14ac:dyDescent="0.2">
      <c r="A86" s="35" t="s">
        <v>208</v>
      </c>
      <c r="B86" s="36" t="s">
        <v>479</v>
      </c>
      <c r="C86" s="36" t="s">
        <v>479</v>
      </c>
      <c r="D86" s="36" t="s">
        <v>479</v>
      </c>
      <c r="E86" s="36" t="s">
        <v>479</v>
      </c>
    </row>
    <row r="87" spans="1:22" s="34" customFormat="1" ht="22.35" customHeight="1" x14ac:dyDescent="0.2">
      <c r="A87" s="43" t="s">
        <v>209</v>
      </c>
      <c r="B87" s="42" t="s">
        <v>479</v>
      </c>
      <c r="C87" s="42" t="s">
        <v>479</v>
      </c>
      <c r="D87" s="42" t="s">
        <v>479</v>
      </c>
      <c r="E87" s="42" t="s">
        <v>479</v>
      </c>
    </row>
    <row r="88" spans="1:22" s="34" customFormat="1" x14ac:dyDescent="0.2">
      <c r="A88" s="39" t="s">
        <v>210</v>
      </c>
      <c r="B88" s="42" t="s">
        <v>479</v>
      </c>
      <c r="C88" s="42" t="s">
        <v>479</v>
      </c>
      <c r="D88" s="42" t="s">
        <v>479</v>
      </c>
      <c r="E88" s="42" t="s">
        <v>479</v>
      </c>
    </row>
    <row r="89" spans="1:22" s="34" customFormat="1" x14ac:dyDescent="0.2">
      <c r="A89" s="39" t="s">
        <v>211</v>
      </c>
      <c r="B89" s="42" t="s">
        <v>479</v>
      </c>
      <c r="C89" s="42" t="s">
        <v>479</v>
      </c>
      <c r="D89" s="42" t="s">
        <v>479</v>
      </c>
      <c r="E89" s="42" t="s">
        <v>479</v>
      </c>
    </row>
    <row r="90" spans="1:22" s="34" customFormat="1" x14ac:dyDescent="0.2">
      <c r="A90" s="39" t="s">
        <v>212</v>
      </c>
      <c r="B90" s="42" t="s">
        <v>479</v>
      </c>
      <c r="C90" s="42" t="s">
        <v>479</v>
      </c>
      <c r="D90" s="42" t="s">
        <v>479</v>
      </c>
      <c r="E90" s="42" t="s">
        <v>479</v>
      </c>
    </row>
    <row r="91" spans="1:22" s="34" customFormat="1" x14ac:dyDescent="0.2">
      <c r="A91" s="39" t="s">
        <v>213</v>
      </c>
      <c r="B91" s="42" t="s">
        <v>479</v>
      </c>
      <c r="C91" s="42" t="s">
        <v>479</v>
      </c>
      <c r="D91" s="42" t="s">
        <v>479</v>
      </c>
      <c r="E91" s="42" t="s">
        <v>479</v>
      </c>
    </row>
    <row r="92" spans="1:22" s="34" customFormat="1" ht="12" thickBot="1" x14ac:dyDescent="0.25">
      <c r="A92" s="45" t="s">
        <v>214</v>
      </c>
      <c r="B92" s="44" t="s">
        <v>479</v>
      </c>
      <c r="C92" s="44" t="s">
        <v>479</v>
      </c>
      <c r="D92" s="44" t="s">
        <v>479</v>
      </c>
      <c r="E92" s="44" t="s">
        <v>479</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34" zoomScale="90" zoomScaleSheetLayoutView="90" workbookViewId="0">
      <selection activeCell="D18" sqref="D18"/>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487</v>
      </c>
      <c r="B5" s="250"/>
      <c r="C5" s="250"/>
      <c r="D5" s="250"/>
      <c r="E5" s="250"/>
      <c r="F5" s="250"/>
      <c r="G5" s="250"/>
      <c r="H5" s="250"/>
      <c r="I5" s="250"/>
      <c r="J5" s="250"/>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488</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497</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495</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9" t="s">
        <v>217</v>
      </c>
      <c r="B19" s="249"/>
      <c r="C19" s="249"/>
      <c r="D19" s="249"/>
      <c r="E19" s="249"/>
      <c r="F19" s="249"/>
      <c r="G19" s="249"/>
      <c r="H19" s="249"/>
      <c r="I19" s="249"/>
      <c r="J19" s="249"/>
    </row>
    <row r="20" spans="1:10" x14ac:dyDescent="0.25">
      <c r="A20" s="51"/>
      <c r="B20" s="51"/>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2" t="s">
        <v>227</v>
      </c>
      <c r="D23" s="52" t="s">
        <v>228</v>
      </c>
      <c r="E23" s="52" t="s">
        <v>227</v>
      </c>
      <c r="F23" s="52" t="s">
        <v>228</v>
      </c>
      <c r="G23" s="245"/>
      <c r="H23" s="242"/>
      <c r="I23" s="245"/>
      <c r="J23" s="241"/>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3" zoomScale="55" zoomScaleNormal="70" zoomScaleSheetLayoutView="55" workbookViewId="0">
      <selection activeCell="C59" sqref="C59"/>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6" t="s">
        <v>487</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488</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497</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495</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8" t="s">
        <v>504</v>
      </c>
      <c r="F22" s="58" t="s">
        <v>505</v>
      </c>
      <c r="G22" s="245"/>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0.57379990999999997</v>
      </c>
      <c r="D24" s="136">
        <v>0.57379990999999997</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0.57379990999999997</v>
      </c>
      <c r="U24" s="58" t="s">
        <v>502</v>
      </c>
      <c r="V24" s="137">
        <f>D24</f>
        <v>0.57379990999999997</v>
      </c>
      <c r="W24" s="58" t="s">
        <v>502</v>
      </c>
      <c r="X24" s="137">
        <v>0</v>
      </c>
      <c r="Y24" s="58" t="s">
        <v>59</v>
      </c>
      <c r="Z24" s="137">
        <v>0</v>
      </c>
      <c r="AA24" s="58" t="s">
        <v>59</v>
      </c>
      <c r="AB24" s="137">
        <v>0</v>
      </c>
      <c r="AC24" s="58">
        <v>0</v>
      </c>
      <c r="AD24" s="136">
        <v>0</v>
      </c>
      <c r="AE24" s="58">
        <v>0</v>
      </c>
      <c r="AF24" s="137">
        <v>0</v>
      </c>
      <c r="AG24" s="58">
        <v>0</v>
      </c>
      <c r="AH24" s="137">
        <v>0</v>
      </c>
      <c r="AI24" s="58">
        <v>0</v>
      </c>
      <c r="AJ24" s="136">
        <f>C24</f>
        <v>0.57379990999999997</v>
      </c>
      <c r="AK24" s="136">
        <f>D24</f>
        <v>0.57379990999999997</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502</v>
      </c>
      <c r="V25" s="137">
        <f>D25</f>
        <v>0</v>
      </c>
      <c r="W25" s="58" t="s">
        <v>502</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502</v>
      </c>
      <c r="V26" s="137">
        <f t="shared" ref="V26:V68" si="3">D26</f>
        <v>0</v>
      </c>
      <c r="W26" s="58" t="s">
        <v>502</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0.57379990999999997</v>
      </c>
      <c r="D27" s="137">
        <f>D24</f>
        <v>0.57379990999999997</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0.57379990999999997</v>
      </c>
      <c r="U27" s="58" t="s">
        <v>502</v>
      </c>
      <c r="V27" s="137">
        <f>V24</f>
        <v>0.57379990999999997</v>
      </c>
      <c r="W27" s="58" t="s">
        <v>502</v>
      </c>
      <c r="X27" s="137">
        <v>0</v>
      </c>
      <c r="Y27" s="58" t="s">
        <v>59</v>
      </c>
      <c r="Z27" s="137">
        <v>0</v>
      </c>
      <c r="AA27" s="58" t="s">
        <v>59</v>
      </c>
      <c r="AB27" s="137">
        <v>0</v>
      </c>
      <c r="AC27" s="58">
        <v>0</v>
      </c>
      <c r="AD27" s="7">
        <v>0</v>
      </c>
      <c r="AE27" s="58">
        <v>0</v>
      </c>
      <c r="AF27" s="137">
        <v>0</v>
      </c>
      <c r="AG27" s="58">
        <v>0</v>
      </c>
      <c r="AH27" s="137">
        <v>0</v>
      </c>
      <c r="AI27" s="58">
        <v>0</v>
      </c>
      <c r="AJ27" s="136">
        <f t="shared" si="2"/>
        <v>0.57379990999999997</v>
      </c>
      <c r="AK27" s="136">
        <f t="shared" si="2"/>
        <v>0.57379990999999997</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502</v>
      </c>
      <c r="V28" s="137">
        <f t="shared" si="3"/>
        <v>0</v>
      </c>
      <c r="W28" s="58" t="s">
        <v>502</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502</v>
      </c>
      <c r="V29" s="137">
        <f t="shared" si="3"/>
        <v>0</v>
      </c>
      <c r="W29" s="58" t="s">
        <v>502</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0.47816659166666664</v>
      </c>
      <c r="D30" s="136">
        <f>D24/1.2</f>
        <v>0.47816659166666664</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0.47816659166666664</v>
      </c>
      <c r="U30" s="58" t="s">
        <v>502</v>
      </c>
      <c r="V30" s="137">
        <f>V27/1.2</f>
        <v>0.47816659166666664</v>
      </c>
      <c r="W30" s="58" t="s">
        <v>502</v>
      </c>
      <c r="X30" s="136">
        <v>0</v>
      </c>
      <c r="Y30" s="58" t="s">
        <v>59</v>
      </c>
      <c r="Z30" s="136">
        <v>0</v>
      </c>
      <c r="AA30" s="58" t="s">
        <v>59</v>
      </c>
      <c r="AB30" s="136">
        <v>0</v>
      </c>
      <c r="AC30" s="58">
        <v>0</v>
      </c>
      <c r="AD30" s="136">
        <v>0</v>
      </c>
      <c r="AE30" s="58">
        <v>0</v>
      </c>
      <c r="AF30" s="136">
        <v>0</v>
      </c>
      <c r="AG30" s="58">
        <v>0</v>
      </c>
      <c r="AH30" s="136">
        <v>0</v>
      </c>
      <c r="AI30" s="58">
        <v>0</v>
      </c>
      <c r="AJ30" s="136">
        <f t="shared" si="2"/>
        <v>0.47816659166666664</v>
      </c>
      <c r="AK30" s="136">
        <f t="shared" si="2"/>
        <v>0.47816659166666664</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502</v>
      </c>
      <c r="V31" s="137">
        <v>0</v>
      </c>
      <c r="W31" s="58" t="s">
        <v>502</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502</v>
      </c>
      <c r="V32" s="137">
        <v>0</v>
      </c>
      <c r="W32" s="58" t="s">
        <v>502</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502</v>
      </c>
      <c r="V33" s="137">
        <v>0</v>
      </c>
      <c r="W33" s="58" t="s">
        <v>502</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502</v>
      </c>
      <c r="V34" s="137">
        <f t="shared" si="3"/>
        <v>0</v>
      </c>
      <c r="W34" s="58" t="s">
        <v>502</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502</v>
      </c>
      <c r="V35" s="137" t="str">
        <f t="shared" si="3"/>
        <v>-</v>
      </c>
      <c r="W35" s="58" t="s">
        <v>502</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502</v>
      </c>
      <c r="V36" s="137">
        <f t="shared" si="3"/>
        <v>0</v>
      </c>
      <c r="W36" s="58" t="s">
        <v>502</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502</v>
      </c>
      <c r="V37" s="137">
        <v>0</v>
      </c>
      <c r="W37" s="58" t="s">
        <v>502</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502</v>
      </c>
      <c r="V38" s="137">
        <f t="shared" si="3"/>
        <v>0</v>
      </c>
      <c r="W38" s="58" t="s">
        <v>502</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c r="D39" s="7"/>
      <c r="E39" s="7">
        <v>0</v>
      </c>
      <c r="F39" s="7">
        <v>0</v>
      </c>
      <c r="G39" s="7">
        <v>0</v>
      </c>
      <c r="H39" s="7">
        <v>0</v>
      </c>
      <c r="I39" s="7">
        <v>0</v>
      </c>
      <c r="J39" s="7">
        <v>0</v>
      </c>
      <c r="K39" s="7">
        <v>0</v>
      </c>
      <c r="L39" s="7">
        <v>0</v>
      </c>
      <c r="M39" s="58">
        <v>0</v>
      </c>
      <c r="N39" s="7">
        <v>0</v>
      </c>
      <c r="O39" s="58">
        <v>0</v>
      </c>
      <c r="P39" s="7">
        <v>0</v>
      </c>
      <c r="Q39" s="58">
        <v>0</v>
      </c>
      <c r="R39" s="7">
        <v>0</v>
      </c>
      <c r="S39" s="58">
        <v>0</v>
      </c>
      <c r="T39" s="7">
        <f>C39</f>
        <v>0</v>
      </c>
      <c r="U39" s="58" t="s">
        <v>502</v>
      </c>
      <c r="V39" s="137">
        <f>D39</f>
        <v>0</v>
      </c>
      <c r="W39" s="58" t="s">
        <v>502</v>
      </c>
      <c r="X39" s="7">
        <v>0</v>
      </c>
      <c r="Y39" s="58" t="s">
        <v>59</v>
      </c>
      <c r="Z39" s="7">
        <v>0</v>
      </c>
      <c r="AA39" s="58" t="s">
        <v>59</v>
      </c>
      <c r="AB39" s="7">
        <v>0</v>
      </c>
      <c r="AC39" s="58">
        <v>0</v>
      </c>
      <c r="AD39" s="7">
        <v>0</v>
      </c>
      <c r="AE39" s="58">
        <v>0</v>
      </c>
      <c r="AF39" s="7">
        <v>0</v>
      </c>
      <c r="AG39" s="58">
        <v>0</v>
      </c>
      <c r="AH39" s="7">
        <v>0</v>
      </c>
      <c r="AI39" s="58">
        <v>0</v>
      </c>
      <c r="AJ39" s="136">
        <f t="shared" si="2"/>
        <v>0</v>
      </c>
      <c r="AK39" s="136">
        <f t="shared" si="2"/>
        <v>0</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502</v>
      </c>
      <c r="V40" s="137">
        <f t="shared" si="3"/>
        <v>0</v>
      </c>
      <c r="W40" s="58" t="s">
        <v>502</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v>0.16</v>
      </c>
      <c r="D41" s="7">
        <f>C41</f>
        <v>0.16</v>
      </c>
      <c r="E41" s="7">
        <v>0</v>
      </c>
      <c r="F41" s="7">
        <v>0</v>
      </c>
      <c r="G41" s="7">
        <v>0</v>
      </c>
      <c r="H41" s="7">
        <v>0</v>
      </c>
      <c r="I41" s="7">
        <v>0</v>
      </c>
      <c r="J41" s="7">
        <v>0</v>
      </c>
      <c r="K41" s="7">
        <v>0</v>
      </c>
      <c r="L41" s="7">
        <v>0</v>
      </c>
      <c r="M41" s="58">
        <v>0</v>
      </c>
      <c r="N41" s="7">
        <v>0</v>
      </c>
      <c r="O41" s="58">
        <v>0</v>
      </c>
      <c r="P41" s="7">
        <v>0</v>
      </c>
      <c r="Q41" s="58">
        <v>0</v>
      </c>
      <c r="R41" s="7">
        <v>0</v>
      </c>
      <c r="S41" s="58">
        <v>0</v>
      </c>
      <c r="T41" s="7">
        <f>C41</f>
        <v>0.16</v>
      </c>
      <c r="U41" s="58" t="s">
        <v>502</v>
      </c>
      <c r="V41" s="137">
        <f>D41</f>
        <v>0.16</v>
      </c>
      <c r="W41" s="58" t="s">
        <v>502</v>
      </c>
      <c r="X41" s="7">
        <v>0</v>
      </c>
      <c r="Y41" s="58" t="s">
        <v>59</v>
      </c>
      <c r="Z41" s="7">
        <v>0</v>
      </c>
      <c r="AA41" s="58" t="s">
        <v>59</v>
      </c>
      <c r="AB41" s="7">
        <v>0</v>
      </c>
      <c r="AC41" s="58">
        <v>0</v>
      </c>
      <c r="AD41" s="7">
        <v>0</v>
      </c>
      <c r="AE41" s="58">
        <v>0</v>
      </c>
      <c r="AF41" s="7">
        <v>0</v>
      </c>
      <c r="AG41" s="58">
        <v>0</v>
      </c>
      <c r="AH41" s="7">
        <v>0</v>
      </c>
      <c r="AI41" s="58">
        <v>0</v>
      </c>
      <c r="AJ41" s="136">
        <f t="shared" si="2"/>
        <v>0.16</v>
      </c>
      <c r="AK41" s="136">
        <f t="shared" si="2"/>
        <v>0.16</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502</v>
      </c>
      <c r="V42" s="137">
        <f t="shared" si="3"/>
        <v>0</v>
      </c>
      <c r="W42" s="58" t="s">
        <v>502</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502</v>
      </c>
      <c r="V43" s="137">
        <f t="shared" si="3"/>
        <v>0</v>
      </c>
      <c r="W43" s="58" t="s">
        <v>502</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502</v>
      </c>
      <c r="V44" s="137" t="str">
        <f t="shared" si="3"/>
        <v>-</v>
      </c>
      <c r="W44" s="58" t="s">
        <v>502</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502</v>
      </c>
      <c r="V45" s="137">
        <f t="shared" si="3"/>
        <v>0</v>
      </c>
      <c r="W45" s="58" t="s">
        <v>502</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502</v>
      </c>
      <c r="V46" s="137">
        <v>0</v>
      </c>
      <c r="W46" s="58" t="s">
        <v>502</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502</v>
      </c>
      <c r="V47" s="137">
        <f t="shared" si="3"/>
        <v>0</v>
      </c>
      <c r="W47" s="58" t="s">
        <v>502</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v>
      </c>
      <c r="D48" s="7">
        <f>D39</f>
        <v>0</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v>
      </c>
      <c r="U48" s="58" t="s">
        <v>502</v>
      </c>
      <c r="V48" s="137">
        <f t="shared" si="3"/>
        <v>0</v>
      </c>
      <c r="W48" s="58" t="s">
        <v>502</v>
      </c>
      <c r="X48" s="7">
        <v>0</v>
      </c>
      <c r="Y48" s="58" t="s">
        <v>59</v>
      </c>
      <c r="Z48" s="7">
        <v>0</v>
      </c>
      <c r="AA48" s="58" t="s">
        <v>59</v>
      </c>
      <c r="AB48" s="7">
        <v>0</v>
      </c>
      <c r="AC48" s="58">
        <v>0</v>
      </c>
      <c r="AD48" s="7">
        <v>0</v>
      </c>
      <c r="AE48" s="58">
        <v>0</v>
      </c>
      <c r="AF48" s="7">
        <v>0</v>
      </c>
      <c r="AG48" s="58">
        <v>0</v>
      </c>
      <c r="AH48" s="7">
        <v>0</v>
      </c>
      <c r="AI48" s="58">
        <v>0</v>
      </c>
      <c r="AJ48" s="136">
        <f t="shared" si="2"/>
        <v>0</v>
      </c>
      <c r="AK48" s="136">
        <f t="shared" si="2"/>
        <v>0</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502</v>
      </c>
      <c r="V49" s="137">
        <f t="shared" si="3"/>
        <v>0</v>
      </c>
      <c r="W49" s="58" t="s">
        <v>502</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0.16</v>
      </c>
      <c r="D50" s="7">
        <f>D41</f>
        <v>0.16</v>
      </c>
      <c r="E50" s="7">
        <v>0</v>
      </c>
      <c r="F50" s="7">
        <v>0</v>
      </c>
      <c r="G50" s="7">
        <v>0</v>
      </c>
      <c r="H50" s="7">
        <v>0</v>
      </c>
      <c r="I50" s="7">
        <v>0</v>
      </c>
      <c r="J50" s="7">
        <v>0</v>
      </c>
      <c r="K50" s="7">
        <v>0</v>
      </c>
      <c r="L50" s="7">
        <v>0</v>
      </c>
      <c r="M50" s="58">
        <v>0</v>
      </c>
      <c r="N50" s="7">
        <v>0</v>
      </c>
      <c r="O50" s="58">
        <v>0</v>
      </c>
      <c r="P50" s="7">
        <v>0</v>
      </c>
      <c r="Q50" s="58">
        <v>0</v>
      </c>
      <c r="R50" s="7">
        <v>0</v>
      </c>
      <c r="S50" s="58">
        <v>0</v>
      </c>
      <c r="T50" s="7">
        <f t="shared" si="4"/>
        <v>0.16</v>
      </c>
      <c r="U50" s="58" t="s">
        <v>502</v>
      </c>
      <c r="V50" s="137">
        <f t="shared" si="3"/>
        <v>0.16</v>
      </c>
      <c r="W50" s="58" t="s">
        <v>502</v>
      </c>
      <c r="X50" s="7">
        <v>0</v>
      </c>
      <c r="Y50" s="58" t="s">
        <v>59</v>
      </c>
      <c r="Z50" s="7">
        <v>0</v>
      </c>
      <c r="AA50" s="58" t="s">
        <v>59</v>
      </c>
      <c r="AB50" s="7">
        <v>0</v>
      </c>
      <c r="AC50" s="58">
        <v>0</v>
      </c>
      <c r="AD50" s="7">
        <v>0</v>
      </c>
      <c r="AE50" s="58">
        <v>0</v>
      </c>
      <c r="AF50" s="7">
        <v>0</v>
      </c>
      <c r="AG50" s="58">
        <v>0</v>
      </c>
      <c r="AH50" s="7">
        <v>0</v>
      </c>
      <c r="AI50" s="58">
        <v>0</v>
      </c>
      <c r="AJ50" s="136">
        <f t="shared" si="2"/>
        <v>0.16</v>
      </c>
      <c r="AK50" s="136">
        <f t="shared" si="2"/>
        <v>0.16</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502</v>
      </c>
      <c r="V51" s="137">
        <f t="shared" si="3"/>
        <v>0</v>
      </c>
      <c r="W51" s="58" t="s">
        <v>502</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502</v>
      </c>
      <c r="V52" s="137">
        <f t="shared" si="3"/>
        <v>0</v>
      </c>
      <c r="W52" s="58" t="s">
        <v>502</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502</v>
      </c>
      <c r="V53" s="137" t="str">
        <f t="shared" si="3"/>
        <v>-</v>
      </c>
      <c r="W53" s="58" t="s">
        <v>502</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0.47816659166666664</v>
      </c>
      <c r="D54" s="137">
        <f>D30</f>
        <v>0.47816659166666664</v>
      </c>
      <c r="E54" s="7">
        <v>0</v>
      </c>
      <c r="F54" s="7">
        <v>0</v>
      </c>
      <c r="G54" s="7">
        <v>0</v>
      </c>
      <c r="H54" s="7">
        <v>0</v>
      </c>
      <c r="I54" s="7">
        <v>0</v>
      </c>
      <c r="J54" s="7">
        <v>0</v>
      </c>
      <c r="K54" s="7">
        <v>0</v>
      </c>
      <c r="L54" s="7">
        <v>0</v>
      </c>
      <c r="M54" s="58">
        <v>0</v>
      </c>
      <c r="N54" s="137">
        <v>0</v>
      </c>
      <c r="O54" s="58">
        <v>0</v>
      </c>
      <c r="P54" s="7">
        <v>0</v>
      </c>
      <c r="Q54" s="58">
        <v>0</v>
      </c>
      <c r="R54" s="7">
        <v>0</v>
      </c>
      <c r="S54" s="58">
        <v>0</v>
      </c>
      <c r="T54" s="7">
        <f t="shared" si="4"/>
        <v>0.47816659166666664</v>
      </c>
      <c r="U54" s="58" t="s">
        <v>502</v>
      </c>
      <c r="V54" s="137">
        <f t="shared" si="3"/>
        <v>0.47816659166666664</v>
      </c>
      <c r="W54" s="58" t="s">
        <v>502</v>
      </c>
      <c r="X54" s="7">
        <v>0</v>
      </c>
      <c r="Y54" s="58" t="s">
        <v>59</v>
      </c>
      <c r="Z54" s="7">
        <v>0</v>
      </c>
      <c r="AA54" s="58" t="s">
        <v>59</v>
      </c>
      <c r="AB54" s="7">
        <v>0</v>
      </c>
      <c r="AC54" s="58">
        <v>0</v>
      </c>
      <c r="AD54" s="137">
        <v>0</v>
      </c>
      <c r="AE54" s="58">
        <v>0</v>
      </c>
      <c r="AF54" s="7">
        <v>0</v>
      </c>
      <c r="AG54" s="58">
        <v>0</v>
      </c>
      <c r="AH54" s="7">
        <v>0</v>
      </c>
      <c r="AI54" s="58">
        <v>0</v>
      </c>
      <c r="AJ54" s="136">
        <f t="shared" si="2"/>
        <v>0.47816659166666664</v>
      </c>
      <c r="AK54" s="136">
        <f t="shared" si="2"/>
        <v>0.47816659166666664</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502</v>
      </c>
      <c r="V55" s="137">
        <f t="shared" si="3"/>
        <v>0</v>
      </c>
      <c r="W55" s="58" t="s">
        <v>502</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502</v>
      </c>
      <c r="V56" s="137">
        <f t="shared" si="3"/>
        <v>0</v>
      </c>
      <c r="W56" s="58" t="s">
        <v>502</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502</v>
      </c>
      <c r="V57" s="137">
        <f t="shared" si="3"/>
        <v>0</v>
      </c>
      <c r="W57" s="58" t="s">
        <v>502</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0.16</v>
      </c>
      <c r="D58" s="7">
        <f>D39+D41</f>
        <v>0.16</v>
      </c>
      <c r="E58" s="7">
        <v>0</v>
      </c>
      <c r="F58" s="7">
        <v>0</v>
      </c>
      <c r="G58" s="7">
        <v>0</v>
      </c>
      <c r="H58" s="7">
        <v>0</v>
      </c>
      <c r="I58" s="7">
        <v>0</v>
      </c>
      <c r="J58" s="7">
        <v>0</v>
      </c>
      <c r="K58" s="7">
        <v>0</v>
      </c>
      <c r="L58" s="7">
        <v>0</v>
      </c>
      <c r="M58" s="58">
        <v>0</v>
      </c>
      <c r="N58" s="137">
        <v>0</v>
      </c>
      <c r="O58" s="58">
        <v>0</v>
      </c>
      <c r="P58" s="7">
        <v>0</v>
      </c>
      <c r="Q58" s="58">
        <v>0</v>
      </c>
      <c r="R58" s="7">
        <v>0</v>
      </c>
      <c r="S58" s="58">
        <v>0</v>
      </c>
      <c r="T58" s="7">
        <f t="shared" si="4"/>
        <v>0.16</v>
      </c>
      <c r="U58" s="58" t="s">
        <v>502</v>
      </c>
      <c r="V58" s="137">
        <f t="shared" si="3"/>
        <v>0.16</v>
      </c>
      <c r="W58" s="58" t="s">
        <v>502</v>
      </c>
      <c r="X58" s="7">
        <v>0</v>
      </c>
      <c r="Y58" s="58" t="s">
        <v>59</v>
      </c>
      <c r="Z58" s="7">
        <v>0</v>
      </c>
      <c r="AA58" s="58" t="s">
        <v>59</v>
      </c>
      <c r="AB58" s="7">
        <v>0</v>
      </c>
      <c r="AC58" s="58">
        <v>0</v>
      </c>
      <c r="AD58" s="137">
        <v>0</v>
      </c>
      <c r="AE58" s="58">
        <v>0</v>
      </c>
      <c r="AF58" s="7">
        <v>0</v>
      </c>
      <c r="AG58" s="58">
        <v>0</v>
      </c>
      <c r="AH58" s="7">
        <v>0</v>
      </c>
      <c r="AI58" s="58">
        <v>0</v>
      </c>
      <c r="AJ58" s="136">
        <f t="shared" si="2"/>
        <v>0.16</v>
      </c>
      <c r="AK58" s="136">
        <f t="shared" si="2"/>
        <v>0.16</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502</v>
      </c>
      <c r="V59" s="137">
        <f t="shared" si="3"/>
        <v>0</v>
      </c>
      <c r="W59" s="58" t="s">
        <v>502</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502</v>
      </c>
      <c r="V60" s="137">
        <f t="shared" si="3"/>
        <v>0</v>
      </c>
      <c r="W60" s="58" t="s">
        <v>502</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502</v>
      </c>
      <c r="V61" s="137">
        <f t="shared" si="3"/>
        <v>0</v>
      </c>
      <c r="W61" s="58" t="s">
        <v>502</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502</v>
      </c>
      <c r="V62" s="137" t="str">
        <f t="shared" si="3"/>
        <v>-</v>
      </c>
      <c r="W62" s="58" t="s">
        <v>502</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502</v>
      </c>
      <c r="V63" s="137">
        <f t="shared" si="3"/>
        <v>0</v>
      </c>
      <c r="W63" s="58" t="s">
        <v>502</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502</v>
      </c>
      <c r="V64" s="137">
        <f t="shared" si="3"/>
        <v>0</v>
      </c>
      <c r="W64" s="58" t="s">
        <v>502</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502</v>
      </c>
      <c r="V65" s="137">
        <f t="shared" si="3"/>
        <v>0</v>
      </c>
      <c r="W65" s="58" t="s">
        <v>502</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502</v>
      </c>
      <c r="V66" s="137">
        <f t="shared" si="3"/>
        <v>0</v>
      </c>
      <c r="W66" s="58" t="s">
        <v>502</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502</v>
      </c>
      <c r="V67" s="137">
        <f t="shared" si="3"/>
        <v>0</v>
      </c>
      <c r="W67" s="58" t="s">
        <v>502</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502</v>
      </c>
      <c r="V68" s="137">
        <f t="shared" si="3"/>
        <v>0</v>
      </c>
      <c r="W68" s="58" t="s">
        <v>502</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1"/>
      <c r="C70" s="251"/>
      <c r="D70" s="251"/>
      <c r="E70" s="251"/>
      <c r="F70" s="251"/>
      <c r="G70" s="251"/>
      <c r="H70" s="251"/>
      <c r="I70" s="251"/>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C10" zoomScale="92" zoomScaleSheetLayoutView="92"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468</v>
      </c>
    </row>
    <row r="4" spans="1:49" ht="18.75" x14ac:dyDescent="0.3">
      <c r="AW4" s="24"/>
    </row>
    <row r="5" spans="1:49" ht="18.75" customHeight="1" x14ac:dyDescent="0.25">
      <c r="A5" s="193" t="s">
        <v>487</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488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497</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495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3" t="s">
        <v>363</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row>
    <row r="22" spans="1:49" ht="58.5" customHeight="1" x14ac:dyDescent="0.25">
      <c r="A22" s="257" t="s">
        <v>364</v>
      </c>
      <c r="B22" s="275" t="s">
        <v>365</v>
      </c>
      <c r="C22" s="257" t="s">
        <v>366</v>
      </c>
      <c r="D22" s="257" t="s">
        <v>367</v>
      </c>
      <c r="E22" s="278" t="s">
        <v>368</v>
      </c>
      <c r="F22" s="279"/>
      <c r="G22" s="279"/>
      <c r="H22" s="279"/>
      <c r="I22" s="279"/>
      <c r="J22" s="279"/>
      <c r="K22" s="279"/>
      <c r="L22" s="279"/>
      <c r="M22" s="280"/>
      <c r="N22" s="257" t="s">
        <v>369</v>
      </c>
      <c r="O22" s="257" t="s">
        <v>370</v>
      </c>
      <c r="P22" s="257" t="s">
        <v>371</v>
      </c>
      <c r="Q22" s="265" t="s">
        <v>372</v>
      </c>
      <c r="R22" s="265" t="s">
        <v>373</v>
      </c>
      <c r="S22" s="265" t="s">
        <v>374</v>
      </c>
      <c r="T22" s="265" t="s">
        <v>375</v>
      </c>
      <c r="U22" s="265"/>
      <c r="V22" s="271" t="s">
        <v>376</v>
      </c>
      <c r="W22" s="271" t="s">
        <v>377</v>
      </c>
      <c r="X22" s="265" t="s">
        <v>378</v>
      </c>
      <c r="Y22" s="265" t="s">
        <v>379</v>
      </c>
      <c r="Z22" s="265" t="s">
        <v>380</v>
      </c>
      <c r="AA22" s="266" t="s">
        <v>381</v>
      </c>
      <c r="AB22" s="265" t="s">
        <v>382</v>
      </c>
      <c r="AC22" s="265" t="s">
        <v>383</v>
      </c>
      <c r="AD22" s="265" t="s">
        <v>384</v>
      </c>
      <c r="AE22" s="265" t="s">
        <v>385</v>
      </c>
      <c r="AF22" s="265" t="s">
        <v>386</v>
      </c>
      <c r="AG22" s="265" t="s">
        <v>387</v>
      </c>
      <c r="AH22" s="265"/>
      <c r="AI22" s="265"/>
      <c r="AJ22" s="265"/>
      <c r="AK22" s="265"/>
      <c r="AL22" s="265"/>
      <c r="AM22" s="265" t="s">
        <v>388</v>
      </c>
      <c r="AN22" s="265"/>
      <c r="AO22" s="265"/>
      <c r="AP22" s="265"/>
      <c r="AQ22" s="265" t="s">
        <v>389</v>
      </c>
      <c r="AR22" s="265"/>
      <c r="AS22" s="265" t="s">
        <v>390</v>
      </c>
      <c r="AT22" s="265" t="s">
        <v>391</v>
      </c>
      <c r="AU22" s="265" t="s">
        <v>392</v>
      </c>
      <c r="AV22" s="265" t="s">
        <v>393</v>
      </c>
      <c r="AW22" s="265" t="s">
        <v>394</v>
      </c>
    </row>
    <row r="23" spans="1:49" ht="64.5" customHeight="1" x14ac:dyDescent="0.25">
      <c r="A23" s="274"/>
      <c r="B23" s="276"/>
      <c r="C23" s="274"/>
      <c r="D23" s="274"/>
      <c r="E23" s="267" t="s">
        <v>395</v>
      </c>
      <c r="F23" s="261" t="s">
        <v>345</v>
      </c>
      <c r="G23" s="261" t="s">
        <v>347</v>
      </c>
      <c r="H23" s="261" t="s">
        <v>349</v>
      </c>
      <c r="I23" s="269" t="s">
        <v>396</v>
      </c>
      <c r="J23" s="269" t="s">
        <v>397</v>
      </c>
      <c r="K23" s="269" t="s">
        <v>398</v>
      </c>
      <c r="L23" s="269" t="s">
        <v>328</v>
      </c>
      <c r="M23" s="261" t="s">
        <v>399</v>
      </c>
      <c r="N23" s="274"/>
      <c r="O23" s="274"/>
      <c r="P23" s="274"/>
      <c r="Q23" s="265"/>
      <c r="R23" s="265"/>
      <c r="S23" s="265"/>
      <c r="T23" s="263" t="s">
        <v>225</v>
      </c>
      <c r="U23" s="263" t="s">
        <v>400</v>
      </c>
      <c r="V23" s="271"/>
      <c r="W23" s="271"/>
      <c r="X23" s="265"/>
      <c r="Y23" s="265"/>
      <c r="Z23" s="265"/>
      <c r="AA23" s="265"/>
      <c r="AB23" s="265"/>
      <c r="AC23" s="265"/>
      <c r="AD23" s="265"/>
      <c r="AE23" s="265"/>
      <c r="AF23" s="265"/>
      <c r="AG23" s="265" t="s">
        <v>401</v>
      </c>
      <c r="AH23" s="265"/>
      <c r="AI23" s="265" t="s">
        <v>402</v>
      </c>
      <c r="AJ23" s="265"/>
      <c r="AK23" s="257" t="s">
        <v>403</v>
      </c>
      <c r="AL23" s="257" t="s">
        <v>404</v>
      </c>
      <c r="AM23" s="257" t="s">
        <v>405</v>
      </c>
      <c r="AN23" s="257" t="s">
        <v>406</v>
      </c>
      <c r="AO23" s="257" t="s">
        <v>407</v>
      </c>
      <c r="AP23" s="257" t="s">
        <v>408</v>
      </c>
      <c r="AQ23" s="257" t="s">
        <v>409</v>
      </c>
      <c r="AR23" s="259" t="s">
        <v>400</v>
      </c>
      <c r="AS23" s="265"/>
      <c r="AT23" s="265"/>
      <c r="AU23" s="265"/>
      <c r="AV23" s="265"/>
      <c r="AW23" s="265"/>
    </row>
    <row r="24" spans="1:49" ht="96.75" customHeight="1" x14ac:dyDescent="0.25">
      <c r="A24" s="258"/>
      <c r="B24" s="277"/>
      <c r="C24" s="258"/>
      <c r="D24" s="258"/>
      <c r="E24" s="268"/>
      <c r="F24" s="262"/>
      <c r="G24" s="262"/>
      <c r="H24" s="262"/>
      <c r="I24" s="270"/>
      <c r="J24" s="270"/>
      <c r="K24" s="270"/>
      <c r="L24" s="270"/>
      <c r="M24" s="262"/>
      <c r="N24" s="258"/>
      <c r="O24" s="258"/>
      <c r="P24" s="258"/>
      <c r="Q24" s="265"/>
      <c r="R24" s="265"/>
      <c r="S24" s="265"/>
      <c r="T24" s="264"/>
      <c r="U24" s="264"/>
      <c r="V24" s="271"/>
      <c r="W24" s="271"/>
      <c r="X24" s="265"/>
      <c r="Y24" s="265"/>
      <c r="Z24" s="265"/>
      <c r="AA24" s="265"/>
      <c r="AB24" s="265"/>
      <c r="AC24" s="265"/>
      <c r="AD24" s="265"/>
      <c r="AE24" s="265"/>
      <c r="AF24" s="265"/>
      <c r="AG24" s="75" t="s">
        <v>410</v>
      </c>
      <c r="AH24" s="75" t="s">
        <v>411</v>
      </c>
      <c r="AI24" s="76" t="s">
        <v>225</v>
      </c>
      <c r="AJ24" s="76" t="s">
        <v>400</v>
      </c>
      <c r="AK24" s="258"/>
      <c r="AL24" s="258"/>
      <c r="AM24" s="258"/>
      <c r="AN24" s="258"/>
      <c r="AO24" s="258"/>
      <c r="AP24" s="258"/>
      <c r="AQ24" s="258"/>
      <c r="AR24" s="260"/>
      <c r="AS24" s="265"/>
      <c r="AT24" s="265"/>
      <c r="AU24" s="265"/>
      <c r="AV24" s="265"/>
      <c r="AW24" s="265"/>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484</v>
      </c>
      <c r="C26" s="142" t="s">
        <v>485</v>
      </c>
      <c r="D26" s="143">
        <v>46022</v>
      </c>
      <c r="E26" s="113">
        <v>0</v>
      </c>
      <c r="F26" s="113">
        <v>0</v>
      </c>
      <c r="G26" s="113">
        <v>0</v>
      </c>
      <c r="H26" s="113">
        <v>0</v>
      </c>
      <c r="I26" s="113">
        <v>0.16</v>
      </c>
      <c r="J26" s="113">
        <v>0</v>
      </c>
      <c r="K26" s="113">
        <v>0</v>
      </c>
      <c r="L26" s="113">
        <v>0</v>
      </c>
      <c r="M26" s="113">
        <v>0</v>
      </c>
      <c r="N26" s="142" t="s">
        <v>486</v>
      </c>
      <c r="O26" s="142" t="s">
        <v>506</v>
      </c>
      <c r="P26" s="142" t="s">
        <v>489</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491</v>
      </c>
      <c r="AN26" s="155" t="s">
        <v>490</v>
      </c>
      <c r="AO26" s="155" t="s">
        <v>59</v>
      </c>
      <c r="AP26" s="155" t="s">
        <v>59</v>
      </c>
      <c r="AQ26" s="155" t="s">
        <v>59</v>
      </c>
      <c r="AR26" s="155" t="s">
        <v>59</v>
      </c>
      <c r="AS26" s="186">
        <v>45712</v>
      </c>
      <c r="AT26" s="186">
        <v>45712</v>
      </c>
      <c r="AU26" s="186">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2025-05-07T04:08:01Z</dcterms:modified>
</cp:coreProperties>
</file>