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2EF1D5F7-09DB-4540-AC27-7C50604DEA7A}" xr6:coauthVersionLast="47" xr6:coauthVersionMax="47" xr10:uidLastSave="{00000000-0000-0000-0000-000000000000}"/>
  <bookViews>
    <workbookView xWindow="-120" yWindow="-120" windowWidth="29040" windowHeight="15840" tabRatio="860" firstSheet="2" activeTab="7"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2" i="10" l="1"/>
  <c r="C32" i="10"/>
  <c r="D27" i="10" l="1"/>
  <c r="C27" i="10"/>
  <c r="AK68" i="10" l="1"/>
  <c r="AJ68" i="10"/>
  <c r="AK67" i="10"/>
  <c r="AJ67" i="10"/>
  <c r="AK66" i="10"/>
  <c r="AJ66" i="10"/>
  <c r="AK65" i="10"/>
  <c r="AJ65" i="10"/>
  <c r="AK64" i="10"/>
  <c r="AJ64" i="10"/>
  <c r="AK63" i="10"/>
  <c r="AJ63" i="10"/>
  <c r="AK62" i="10"/>
  <c r="AJ62" i="10"/>
  <c r="AK61" i="10"/>
  <c r="AJ61" i="10"/>
  <c r="AK60" i="10"/>
  <c r="AJ60" i="10"/>
  <c r="AK59" i="10"/>
  <c r="AJ59" i="10"/>
  <c r="AK58" i="10"/>
  <c r="AJ58" i="10"/>
  <c r="AK57" i="10"/>
  <c r="AJ57" i="10"/>
  <c r="AK56" i="10"/>
  <c r="AJ56" i="10"/>
  <c r="AK55" i="10"/>
  <c r="AJ55" i="10"/>
  <c r="AK54" i="10"/>
  <c r="AJ54" i="10"/>
  <c r="AK53" i="10"/>
  <c r="AJ53" i="10"/>
  <c r="AK52" i="10"/>
  <c r="AJ52" i="10"/>
  <c r="AK51" i="10"/>
  <c r="AJ51" i="10"/>
  <c r="AK50" i="10"/>
  <c r="AJ50" i="10"/>
  <c r="AK49" i="10"/>
  <c r="AJ49" i="10"/>
  <c r="AK48" i="10"/>
  <c r="AJ48" i="10"/>
  <c r="AK47" i="10"/>
  <c r="AJ47" i="10"/>
  <c r="AK46" i="10"/>
  <c r="AJ46" i="10"/>
  <c r="AK45" i="10"/>
  <c r="AJ45" i="10"/>
  <c r="AK44" i="10"/>
  <c r="AJ44" i="10"/>
  <c r="AK43" i="10"/>
  <c r="AJ43" i="10"/>
  <c r="AK42" i="10"/>
  <c r="AJ42" i="10"/>
  <c r="AK41" i="10"/>
  <c r="AJ41" i="10"/>
  <c r="AK40" i="10"/>
  <c r="AJ40" i="10"/>
  <c r="AK39" i="10"/>
  <c r="AJ39" i="10"/>
  <c r="AK38" i="10"/>
  <c r="AJ38" i="10"/>
  <c r="AK37" i="10"/>
  <c r="AJ37" i="10"/>
  <c r="AK36" i="10"/>
  <c r="AJ36" i="10"/>
  <c r="AK35" i="10"/>
  <c r="AJ35" i="10"/>
  <c r="AK34" i="10"/>
  <c r="AJ34" i="10"/>
  <c r="AK33" i="10"/>
  <c r="AJ33" i="10"/>
  <c r="AK32" i="10"/>
  <c r="AJ32" i="10"/>
  <c r="AK31" i="10"/>
  <c r="AJ31" i="10"/>
  <c r="AK30" i="10"/>
  <c r="AJ30" i="10"/>
  <c r="AK29" i="10"/>
  <c r="AJ29" i="10"/>
  <c r="AK28" i="10"/>
  <c r="AJ28" i="10"/>
  <c r="AK27" i="10"/>
  <c r="AJ27" i="10"/>
  <c r="AK26" i="10"/>
  <c r="AJ26" i="10"/>
  <c r="AK25" i="10"/>
  <c r="AJ25" i="10"/>
  <c r="AK24" i="10"/>
  <c r="AJ24" i="10"/>
  <c r="D54" i="10"/>
  <c r="C54" i="10"/>
  <c r="V39" i="10"/>
  <c r="T39" i="10"/>
  <c r="T30" i="10"/>
  <c r="V27" i="10"/>
  <c r="T27" i="10"/>
  <c r="V24" i="10"/>
  <c r="T24" i="10"/>
  <c r="D48" i="10"/>
  <c r="C48" i="10"/>
  <c r="D39" i="10"/>
  <c r="C24" i="10"/>
  <c r="D30" i="10"/>
  <c r="C30" i="10"/>
  <c r="V68" i="10"/>
  <c r="T68" i="10"/>
  <c r="V67" i="10"/>
  <c r="T67" i="10"/>
  <c r="V66" i="10"/>
  <c r="T66" i="10"/>
  <c r="V65" i="10"/>
  <c r="T65" i="10"/>
  <c r="V64" i="10"/>
  <c r="T64" i="10"/>
  <c r="V63" i="10"/>
  <c r="T63" i="10"/>
  <c r="V62" i="10"/>
  <c r="T62" i="10"/>
  <c r="V61" i="10"/>
  <c r="T61" i="10"/>
  <c r="V60" i="10"/>
  <c r="T60" i="10"/>
  <c r="V59" i="10"/>
  <c r="T59" i="10"/>
  <c r="V57" i="10"/>
  <c r="T57" i="10"/>
  <c r="V56" i="10"/>
  <c r="T56" i="10"/>
  <c r="V55" i="10"/>
  <c r="T55" i="10"/>
  <c r="V54" i="10"/>
  <c r="T54" i="10"/>
  <c r="V53" i="10"/>
  <c r="T53" i="10"/>
  <c r="V52" i="10"/>
  <c r="T52" i="10"/>
  <c r="V51" i="10"/>
  <c r="T51" i="10"/>
  <c r="V49" i="10"/>
  <c r="T49" i="10"/>
  <c r="V48" i="10"/>
  <c r="T48" i="10"/>
  <c r="V47" i="10"/>
  <c r="V45" i="10"/>
  <c r="V44" i="10"/>
  <c r="V43" i="10"/>
  <c r="V42" i="10"/>
  <c r="C58" i="10"/>
  <c r="T58" i="10" s="1"/>
  <c r="V40" i="10"/>
  <c r="V38" i="10"/>
  <c r="V36" i="10"/>
  <c r="V35" i="10"/>
  <c r="V34" i="10"/>
  <c r="V30" i="10"/>
  <c r="V29" i="10"/>
  <c r="K29" i="10"/>
  <c r="J29" i="10"/>
  <c r="I29" i="10"/>
  <c r="G29" i="10"/>
  <c r="F29" i="10"/>
  <c r="E29" i="10"/>
  <c r="V28" i="10"/>
  <c r="K28" i="10"/>
  <c r="J28" i="10"/>
  <c r="I28" i="10"/>
  <c r="G28" i="10"/>
  <c r="F28" i="10"/>
  <c r="E28" i="10"/>
  <c r="K27" i="10"/>
  <c r="J27" i="10"/>
  <c r="I27" i="10"/>
  <c r="G27" i="10"/>
  <c r="F27" i="10"/>
  <c r="E27" i="10"/>
  <c r="V26" i="10"/>
  <c r="K26" i="10"/>
  <c r="J26" i="10"/>
  <c r="I26" i="10"/>
  <c r="G26" i="10"/>
  <c r="F26" i="10"/>
  <c r="E26" i="10"/>
  <c r="V25" i="10"/>
  <c r="K25" i="10"/>
  <c r="J25" i="10"/>
  <c r="I25" i="10"/>
  <c r="G25" i="10"/>
  <c r="F25" i="10"/>
  <c r="E25" i="10"/>
  <c r="K24" i="10"/>
  <c r="J24" i="10"/>
  <c r="I24" i="10"/>
  <c r="G24" i="10"/>
  <c r="F24" i="10"/>
  <c r="E24" i="10"/>
  <c r="P20" i="7"/>
  <c r="Q20" i="7" s="1"/>
  <c r="O20" i="7"/>
  <c r="V41" i="10" l="1"/>
  <c r="D50" i="10"/>
  <c r="D58" i="10"/>
  <c r="T41" i="10"/>
  <c r="C50" i="10"/>
  <c r="T50" i="10" s="1"/>
  <c r="V50" i="10" l="1"/>
  <c r="V58" i="10"/>
  <c r="B27" i="12" l="1"/>
  <c r="S26" i="11"/>
  <c r="C25" i="5"/>
  <c r="R25" i="4"/>
  <c r="C49" i="1"/>
</calcChain>
</file>

<file path=xl/sharedStrings.xml><?xml version="1.0" encoding="utf-8"?>
<sst xmlns="http://schemas.openxmlformats.org/spreadsheetml/2006/main" count="1449" uniqueCount="515">
  <si>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</si>
  <si>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</si>
  <si>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</si>
  <si>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</si>
  <si>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</si>
  <si>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</si>
  <si>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</si>
  <si>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</si>
  <si>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</si>
  <si>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</si>
  <si>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</si>
  <si>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</si>
  <si>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</si>
  <si>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</si>
  <si>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</si>
  <si>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</si>
  <si>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</si>
  <si>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</si>
  <si>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</si>
  <si>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</si>
  <si>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</si>
  <si>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</si>
  <si>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</si>
  <si>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</si>
  <si>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</si>
  <si>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</si>
  <si>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</si>
  <si>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</si>
  <si>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</si>
  <si>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</si>
  <si>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</si>
  <si>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</si>
  <si>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</si>
  <si>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</si>
  <si>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</si>
  <si>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</si>
  <si>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</si>
  <si>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</si>
  <si>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</si>
  <si>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</si>
  <si>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</si>
  <si>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</si>
  <si>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</si>
  <si>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</si>
  <si>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</si>
  <si>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</si>
  <si>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</si>
  <si>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</si>
  <si>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</si>
  <si>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</si>
  <si>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</si>
  <si>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</si>
  <si>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</si>
  <si>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</si>
  <si>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</si>
  <si>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</si>
  <si>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</si>
  <si>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</si>
  <si>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</si>
  <si>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</si>
  <si>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</si>
  <si>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</si>
  <si>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</si>
  <si>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</si>
  <si>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</si>
  <si>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</si>
  <si>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</si>
  <si>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</si>
  <si>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</si>
  <si>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</si>
  <si>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</si>
  <si>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</si>
  <si>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</si>
  <si>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</si>
  <si>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</si>
  <si>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</si>
  <si>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</si>
  <si>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</si>
  <si>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</si>
  <si>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</si>
  <si>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</si>
  <si>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</si>
  <si>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</si>
  <si>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</si>
  <si>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</si>
  <si>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</si>
  <si>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</si>
  <si>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</si>
  <si>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</si>
  <si>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</si>
  <si>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</si>
  <si>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</si>
  <si>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</si>
  <si>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</si>
  <si>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</si>
  <si>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</si>
  <si>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</si>
  <si>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</si>
  <si>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</si>
  <si>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</si>
  <si>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</si>
  <si>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</si>
  <si>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</si>
  <si>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</si>
  <si>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</si>
  <si>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</si>
  <si>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</si>
  <si>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</si>
  <si>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</si>
  <si>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</si>
  <si>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</si>
  <si>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</si>
  <si>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</si>
  <si>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</si>
  <si>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</si>
  <si>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</si>
  <si>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</si>
  <si>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</si>
  <si>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</si>
  <si>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</si>
  <si>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</si>
  <si>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</si>
  <si>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</si>
  <si>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</si>
  <si>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</si>
  <si>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</si>
  <si>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</si>
  <si>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</si>
  <si>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</si>
  <si>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</si>
  <si>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</si>
  <si>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</si>
  <si>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</si>
  <si>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</si>
  <si>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</si>
  <si>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</si>
  <si>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</si>
  <si>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</si>
  <si>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</si>
  <si>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</si>
  <si>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</si>
  <si>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</si>
  <si>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</si>
  <si>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</si>
  <si>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</si>
  <si>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</si>
  <si>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</si>
  <si>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</si>
  <si>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</si>
  <si>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</si>
  <si>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</si>
  <si>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</si>
  <si>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</si>
  <si>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</si>
  <si>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</si>
  <si>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</si>
  <si>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</si>
  <si>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</si>
  <si>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</si>
  <si>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</si>
  <si>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</si>
  <si>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</si>
  <si>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</si>
  <si>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</si>
  <si>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</si>
  <si>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</si>
  <si>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</si>
  <si>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</si>
  <si>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</si>
  <si>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</si>
  <si>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</si>
  <si>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</si>
  <si>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</si>
  <si>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</si>
  <si>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</si>
  <si>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</si>
  <si>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</si>
  <si>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</si>
  <si>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</si>
  <si>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</si>
  <si>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</si>
  <si>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</si>
  <si>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</si>
  <si>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</si>
  <si>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</si>
  <si>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</si>
  <si>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</si>
  <si>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</si>
  <si>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</si>
  <si>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</si>
  <si>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</si>
  <si>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</si>
  <si>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</si>
  <si>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</si>
  <si>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</si>
  <si>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</si>
  <si>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</si>
  <si>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</si>
  <si>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</si>
  <si>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</si>
  <si>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</si>
  <si>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</si>
  <si>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</si>
  <si>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</si>
  <si>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</si>
  <si>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</si>
  <si>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</si>
  <si>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</si>
  <si>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</si>
  <si>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</si>
  <si>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</si>
  <si>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</si>
  <si>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</si>
  <si>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</si>
  <si>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</si>
  <si>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</si>
  <si>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</si>
  <si>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</si>
  <si>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</si>
  <si>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</si>
  <si>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</si>
  <si>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</si>
  <si>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</si>
  <si>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</si>
  <si>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</si>
  <si>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</si>
  <si>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</si>
  <si>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</si>
  <si>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</si>
  <si>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</si>
  <si>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</si>
  <si>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</si>
  <si>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</si>
  <si>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</si>
  <si>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</si>
  <si>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</si>
  <si>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</si>
  <si>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</si>
  <si>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</si>
  <si>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</si>
  <si>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</si>
  <si>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</si>
  <si>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</si>
  <si>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</si>
  <si>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</si>
  <si>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</si>
  <si>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</si>
  <si>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</si>
  <si>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</si>
  <si>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</si>
  <si>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</si>
  <si>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</si>
  <si>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</si>
  <si>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</si>
  <si>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</si>
  <si>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</si>
  <si>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</si>
  <si>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</si>
  <si>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</si>
  <si>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</si>
  <si>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</si>
  <si>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</si>
  <si>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</si>
  <si>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</si>
  <si>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</si>
  <si>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</si>
  <si>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</si>
  <si>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</si>
  <si>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</si>
  <si>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</si>
  <si>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</si>
  <si>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</si>
  <si>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</si>
  <si>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</si>
  <si>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</si>
  <si>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</si>
  <si>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</si>
  <si>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</si>
  <si>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</si>
  <si>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</si>
  <si>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</si>
  <si>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</si>
  <si>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</si>
  <si>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</si>
  <si>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</si>
  <si>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</si>
  <si>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</si>
  <si>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</si>
  <si>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</si>
  <si>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</si>
  <si>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</si>
  <si>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</si>
  <si>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</si>
  <si>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</si>
  <si>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</si>
  <si>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</si>
  <si>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</si>
  <si>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</si>
  <si>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</si>
  <si>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</si>
  <si>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</si>
  <si>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</si>
  <si>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</si>
  <si>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</si>
  <si>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</si>
  <si>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</si>
  <si>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</si>
  <si>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</si>
  <si>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</si>
  <si>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</si>
  <si>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</si>
  <si>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</si>
  <si>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</si>
  <si>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</si>
  <si>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</si>
  <si>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</si>
  <si>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</si>
  <si>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</si>
  <si>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</si>
  <si>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</si>
  <si>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</si>
  <si>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</si>
  <si>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</si>
  <si>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</si>
  <si>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</si>
  <si>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</si>
  <si>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</si>
  <si>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</si>
  <si>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</si>
  <si>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</si>
  <si>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</si>
  <si>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</si>
  <si>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</si>
  <si>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</si>
  <si>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</si>
  <si>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</si>
  <si>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</si>
  <si>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</si>
  <si>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</si>
  <si>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</si>
  <si>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</si>
  <si>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</si>
  <si>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</si>
  <si>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</si>
  <si>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</si>
  <si>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</si>
  <si>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</si>
  <si>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</si>
  <si>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</si>
  <si>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</si>
  <si>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</si>
  <si>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</si>
  <si>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</si>
  <si>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</si>
  <si>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</si>
  <si>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</si>
  <si>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</si>
  <si>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</si>
  <si>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</si>
  <si>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</si>
  <si>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</si>
  <si>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</si>
  <si>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</si>
  <si>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</si>
  <si>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</si>
  <si>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</si>
  <si>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</si>
  <si>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</si>
  <si>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</si>
  <si>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</si>
  <si>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</si>
  <si>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</si>
  <si>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</si>
  <si>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</si>
  <si>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</si>
  <si>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</si>
  <si>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</si>
  <si>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</si>
  <si>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</si>
  <si>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</si>
  <si>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</si>
  <si>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</si>
  <si>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</si>
  <si>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</si>
  <si>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</si>
  <si>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</si>
  <si>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</si>
  <si>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</si>
  <si>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</si>
  <si>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</si>
  <si>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</si>
  <si>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</si>
  <si>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</si>
  <si>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</si>
  <si>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</si>
  <si>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</si>
  <si>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</si>
  <si>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</si>
  <si>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</si>
  <si>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</si>
  <si>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</si>
  <si>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</si>
  <si>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</si>
  <si>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</si>
  <si>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</si>
  <si>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</si>
  <si>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</si>
  <si>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</si>
  <si>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</si>
  <si>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</si>
  <si>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</si>
  <si>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</si>
  <si>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</si>
  <si>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</si>
  <si>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</si>
  <si>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</si>
  <si>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</si>
  <si>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</si>
  <si>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</si>
  <si>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</si>
  <si>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</si>
  <si>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</si>
  <si>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</si>
  <si>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</si>
  <si>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</si>
  <si>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</si>
  <si>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</si>
  <si>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</si>
  <si>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</si>
  <si>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</si>
  <si>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</si>
  <si>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</si>
  <si>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</si>
  <si>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</si>
  <si>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</si>
  <si>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</si>
  <si>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</si>
  <si>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</si>
  <si>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</si>
  <si>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</si>
  <si>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</si>
  <si>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</si>
  <si>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</si>
  <si>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</si>
  <si>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</si>
  <si>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</si>
  <si>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</si>
  <si>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</si>
  <si>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</si>
  <si>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</si>
  <si>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</si>
  <si>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</si>
  <si>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</si>
  <si>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</si>
  <si>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</si>
  <si>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</si>
  <si>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</si>
  <si>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</si>
  <si>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</si>
  <si>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</si>
  <si>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</si>
  <si>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</si>
  <si>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</si>
  <si>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</si>
  <si>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</si>
  <si>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</si>
  <si>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</si>
  <si>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Повышение качества и надежности электроснабжения.</t>
  </si>
  <si>
    <t>Ожидается снижение количества отключений</t>
  </si>
  <si>
    <t>не требуеться</t>
  </si>
  <si>
    <t>от «__» _____ 202 г. №___</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</si>
  <si>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</si>
  <si>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</si>
  <si>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</si>
  <si>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</si>
  <si>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</si>
  <si>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г. Артем</t>
  </si>
  <si>
    <t>2025 г.</t>
  </si>
  <si>
    <t>Приморский край г. Артем</t>
  </si>
  <si>
    <t>ООО "Дальневосточная энергосетевая компания"</t>
  </si>
  <si>
    <t>ООО "ДЭСК"</t>
  </si>
  <si>
    <t>Ф.6, 9 ПС "Шахтовая"</t>
  </si>
  <si>
    <t>ВЛЗ-6 кВ</t>
  </si>
  <si>
    <t>Ф.6, 9 ПС "Шахтовая</t>
  </si>
  <si>
    <t>P_ДЭСК_006</t>
  </si>
  <si>
    <t xml:space="preserve">Строительство двухцепной ВЛЗ 6 кВ ПС «Шахтовая» Ф. № 6, 9 от ПС «Шахтовая» до ТП 143  </t>
  </si>
  <si>
    <t>Строительство ЛЭП -6 кВ</t>
  </si>
  <si>
    <t>Провод СИП3 1*150-20 20кВ - 1422м., КЛ-6кВ  110м., ЖБ опоры - 34шт.</t>
  </si>
  <si>
    <t xml:space="preserve">Строительство двухцепной ВЛЗ 6 кВ ПС «Шахтовая» Ф. № 6, 9 от ПС «Шахтовая» до ТП 143   в Приморском крае г. Артем </t>
  </si>
  <si>
    <t>Строительство ВЛЗ-6кВ</t>
  </si>
  <si>
    <t xml:space="preserve">Строительство двухцепной ВЛЗ 6 кВ ПС «Шахтовая» Ф. № 6, 9 от ПС «Шахтовая» до ТП 143   в Приморском крае г. Артем  </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</si>
  <si>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</si>
  <si>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</si>
  <si>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</si>
  <si>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</si>
  <si>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</si>
  <si>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</si>
  <si>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</si>
  <si>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</si>
  <si>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</si>
  <si>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 xml:space="preserve">Строительство двухцепной ВЛЗ 6 кВ ПС «Шахтовая» Ф. № 6, 9 от ПС «Шахтовая» до ТП 143  в Приморском крае г. Артем  </t>
  </si>
  <si>
    <t>IV</t>
  </si>
  <si>
    <t>35.12 - Передача электроэнергии и технологическое присоединение к распределительным электросетям</t>
  </si>
  <si>
    <t>СМР</t>
  </si>
  <si>
    <t xml:space="preserve">Строительство  двухцепной ВЛЗ 6 кВ ПС «Шахтовая» Ф. № 6, 9 от ПС «Шахтовая» до ТП 143   </t>
  </si>
  <si>
    <t xml:space="preserve">Строительство двухцепной ВЛЗ 6 кВ ПС «Шахтовая» Ф. № 6, 9 от ПС «Шахтовая» до ТП 143 в Приморском крае г. Артем  </t>
  </si>
  <si>
    <t>Год раскрытия информации: 2025 год</t>
  </si>
  <si>
    <t>3744,09812 тыс. руб.</t>
  </si>
  <si>
    <t>П</t>
  </si>
  <si>
    <t>п.п. 32 п. 8 ст. 6 Положения о закупках товаров, работ, услуг ООО "ДЭСК"</t>
  </si>
  <si>
    <t>Единственный учредитель ООО "ДЭСК"</t>
  </si>
  <si>
    <t>2023 год</t>
  </si>
  <si>
    <t>согласно сметного расчета</t>
  </si>
  <si>
    <t>по состоянию на 01.01.2025 года</t>
  </si>
  <si>
    <t>по состоянию на 01.01.2026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</si>
</sst>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13" fillId="0" borderId="1" xfId="1" applyFont="1" applyFill="1" applyBorder="1" applyAlignment="1">
      <alignment vertical="center" wrapText="1"/>
    </xf>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6" applyFont="1" applyFill="1" applyAlignment="1">
      <alignment horizontal="center"/>
    </xf>
    <xf numFmtId="0" fontId="30" fillId="0" borderId="0" xfId="6" applyFont="1" applyFill="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90" zoomScaleSheetLayoutView="90" workbookViewId="0">
      <selection activeCell="C48" sqref="C48"/>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464</v>
      </c>
    </row>
    <row r="4" spans="1:22" s="1" customFormat="1" ht="18.75" x14ac:dyDescent="0.3">
      <c r="A4" s="102"/>
      <c r="H4" s="24"/>
    </row>
    <row r="5" spans="1:22" s="1" customFormat="1" ht="15.75" x14ac:dyDescent="0.25">
      <c r="A5" s="187" t="s">
        <v>506</v>
      </c>
      <c r="B5" s="187"/>
      <c r="C5" s="187"/>
      <c r="D5" s="2"/>
      <c r="E5" s="2"/>
      <c r="F5" s="2"/>
      <c r="G5" s="2"/>
      <c r="H5" s="2"/>
      <c r="I5" s="2"/>
      <c r="J5" s="2"/>
    </row>
    <row r="6" spans="1:22" s="1" customFormat="1" ht="18.75" x14ac:dyDescent="0.3">
      <c r="A6" s="102"/>
      <c r="H6" s="24"/>
    </row>
    <row r="7" spans="1:22" s="1" customFormat="1" ht="18.75" x14ac:dyDescent="0.2">
      <c r="A7" s="188" t="s">
        <v>3</v>
      </c>
      <c r="B7" s="188"/>
      <c r="C7" s="188"/>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89" t="s">
        <v>479</v>
      </c>
      <c r="B9" s="189"/>
      <c r="C9" s="189"/>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0" t="s">
        <v>4</v>
      </c>
      <c r="B10" s="190"/>
      <c r="C10" s="190"/>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1" t="s">
        <v>484</v>
      </c>
      <c r="B12" s="192"/>
      <c r="C12" s="192"/>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0" t="s">
        <v>5</v>
      </c>
      <c r="B13" s="190"/>
      <c r="C13" s="190"/>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3" t="s">
        <v>485</v>
      </c>
      <c r="B15" s="194"/>
      <c r="C15" s="194"/>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0" t="s">
        <v>6</v>
      </c>
      <c r="B16" s="190"/>
      <c r="C16" s="190"/>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5" t="s">
        <v>7</v>
      </c>
      <c r="B18" s="196"/>
      <c r="C18" s="196"/>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486</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465</v>
      </c>
      <c r="D23" s="106"/>
      <c r="E23" s="106"/>
      <c r="F23" s="106"/>
      <c r="G23" s="106"/>
      <c r="H23" s="106"/>
      <c r="I23" s="3"/>
      <c r="J23" s="3"/>
      <c r="K23" s="3"/>
      <c r="L23" s="3"/>
      <c r="M23" s="3"/>
      <c r="N23" s="3"/>
      <c r="O23" s="3"/>
      <c r="P23" s="3"/>
      <c r="Q23" s="3"/>
      <c r="R23" s="3"/>
      <c r="S23" s="3"/>
    </row>
    <row r="24" spans="1:22" s="107" customFormat="1" ht="18.75" x14ac:dyDescent="0.2">
      <c r="A24" s="184"/>
      <c r="B24" s="185"/>
      <c r="C24" s="186"/>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480</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466</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476</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4"/>
      <c r="B39" s="185"/>
      <c r="C39" s="186"/>
    </row>
    <row r="40" spans="1:18" ht="63" x14ac:dyDescent="0.25">
      <c r="A40" s="4" t="s">
        <v>46</v>
      </c>
      <c r="B40" s="6" t="s">
        <v>47</v>
      </c>
      <c r="C40" s="109" t="s">
        <v>487</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4"/>
      <c r="B47" s="185"/>
      <c r="C47" s="186"/>
    </row>
    <row r="48" spans="1:18" ht="47.25" x14ac:dyDescent="0.25">
      <c r="A48" s="4" t="s">
        <v>64</v>
      </c>
      <c r="B48" s="6" t="s">
        <v>65</v>
      </c>
      <c r="C48" s="152" t="s">
        <v>507</v>
      </c>
    </row>
    <row r="49" spans="1:3" ht="47.25" x14ac:dyDescent="0.25">
      <c r="A49" s="4" t="s">
        <v>66</v>
      </c>
      <c r="B49" s="6" t="s">
        <v>67</v>
      </c>
      <c r="C49" s="152" t="str">
        <f>C48</f>
        <v>3744,09812 тыс. 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view="pageBreakPreview" zoomScale="90" zoomScaleNormal="90" zoomScaleSheetLayoutView="90" workbookViewId="0">
      <selection activeCell="B31" sqref="B31"/>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470</v>
      </c>
    </row>
    <row r="4" spans="1:8" x14ac:dyDescent="0.25">
      <c r="B4" s="79"/>
    </row>
    <row r="5" spans="1:8" ht="18.75" x14ac:dyDescent="0.3">
      <c r="A5" s="282" t="s">
        <v>506</v>
      </c>
      <c r="B5" s="282"/>
      <c r="C5" s="80"/>
      <c r="D5" s="80"/>
      <c r="E5" s="80"/>
      <c r="F5" s="80"/>
      <c r="G5" s="80"/>
      <c r="H5" s="80"/>
    </row>
    <row r="6" spans="1:8" ht="18.75" x14ac:dyDescent="0.3">
      <c r="A6" s="81"/>
      <c r="B6" s="81"/>
      <c r="C6" s="81"/>
      <c r="D6" s="81"/>
      <c r="E6" s="81"/>
      <c r="F6" s="81"/>
      <c r="G6" s="81"/>
      <c r="H6" s="81"/>
    </row>
    <row r="7" spans="1:8" ht="18.75" x14ac:dyDescent="0.25">
      <c r="A7" s="188" t="s">
        <v>91</v>
      </c>
      <c r="B7" s="188"/>
      <c r="C7" s="103"/>
      <c r="D7" s="103"/>
      <c r="E7" s="103"/>
      <c r="F7" s="103"/>
      <c r="G7" s="103"/>
      <c r="H7" s="103"/>
    </row>
    <row r="8" spans="1:8" ht="18.75" x14ac:dyDescent="0.25">
      <c r="A8" s="103"/>
      <c r="B8" s="103"/>
      <c r="C8" s="103"/>
      <c r="D8" s="103"/>
      <c r="E8" s="103"/>
      <c r="F8" s="103"/>
      <c r="G8" s="103"/>
      <c r="H8" s="103"/>
    </row>
    <row r="9" spans="1:8" x14ac:dyDescent="0.25">
      <c r="A9" s="189" t="s">
        <v>479</v>
      </c>
      <c r="B9" s="189"/>
      <c r="C9" s="105"/>
      <c r="D9" s="105"/>
      <c r="E9" s="105"/>
      <c r="F9" s="105"/>
      <c r="G9" s="105"/>
      <c r="H9" s="105"/>
    </row>
    <row r="10" spans="1:8" x14ac:dyDescent="0.25">
      <c r="A10" s="190" t="s">
        <v>4</v>
      </c>
      <c r="B10" s="190"/>
      <c r="C10" s="106"/>
      <c r="D10" s="106"/>
      <c r="E10" s="106"/>
      <c r="F10" s="106"/>
      <c r="G10" s="106"/>
      <c r="H10" s="106"/>
    </row>
    <row r="11" spans="1:8" ht="18.75" x14ac:dyDescent="0.25">
      <c r="A11" s="103"/>
      <c r="B11" s="103"/>
      <c r="C11" s="103"/>
      <c r="D11" s="103"/>
      <c r="E11" s="103"/>
      <c r="F11" s="103"/>
      <c r="G11" s="103"/>
      <c r="H11" s="103"/>
    </row>
    <row r="12" spans="1:8" x14ac:dyDescent="0.25">
      <c r="A12" s="191" t="s">
        <v>484</v>
      </c>
      <c r="B12" s="192"/>
      <c r="C12" s="105"/>
      <c r="D12" s="105"/>
      <c r="E12" s="105"/>
      <c r="F12" s="105"/>
      <c r="G12" s="105"/>
      <c r="H12" s="105"/>
    </row>
    <row r="13" spans="1:8" x14ac:dyDescent="0.25">
      <c r="A13" s="190" t="s">
        <v>5</v>
      </c>
      <c r="B13" s="190"/>
      <c r="C13" s="106"/>
      <c r="D13" s="106"/>
      <c r="E13" s="106"/>
      <c r="F13" s="106"/>
      <c r="G13" s="106"/>
      <c r="H13" s="106"/>
    </row>
    <row r="14" spans="1:8" ht="18.75" x14ac:dyDescent="0.25">
      <c r="A14" s="62"/>
      <c r="B14" s="62"/>
      <c r="C14" s="62"/>
      <c r="D14" s="62"/>
      <c r="E14" s="62"/>
      <c r="F14" s="62"/>
      <c r="G14" s="62"/>
      <c r="H14" s="62"/>
    </row>
    <row r="15" spans="1:8" ht="83.25" customHeight="1" x14ac:dyDescent="0.25">
      <c r="A15" s="194" t="s">
        <v>504</v>
      </c>
      <c r="B15" s="194"/>
      <c r="C15" s="105"/>
      <c r="D15" s="105"/>
      <c r="E15" s="105"/>
      <c r="F15" s="105"/>
      <c r="G15" s="105"/>
      <c r="H15" s="105"/>
    </row>
    <row r="16" spans="1:8" x14ac:dyDescent="0.25">
      <c r="A16" s="190" t="s">
        <v>6</v>
      </c>
      <c r="B16" s="190"/>
      <c r="C16" s="106"/>
      <c r="D16" s="106"/>
      <c r="E16" s="106"/>
      <c r="F16" s="106"/>
      <c r="G16" s="106"/>
      <c r="H16" s="106"/>
    </row>
    <row r="17" spans="1:2" x14ac:dyDescent="0.25">
      <c r="B17" s="82"/>
    </row>
    <row r="18" spans="1:2" x14ac:dyDescent="0.25">
      <c r="A18" s="277" t="s">
        <v>408</v>
      </c>
      <c r="B18" s="278"/>
    </row>
    <row r="19" spans="1:2" x14ac:dyDescent="0.25">
      <c r="B19" s="79"/>
    </row>
    <row r="20" spans="1:2" ht="16.5" thickBot="1" x14ac:dyDescent="0.3">
      <c r="B20" s="83"/>
    </row>
    <row r="21" spans="1:2" ht="30.75" thickBot="1" x14ac:dyDescent="0.3">
      <c r="A21" s="84" t="s">
        <v>409</v>
      </c>
      <c r="B21" s="145" t="s">
        <v>505</v>
      </c>
    </row>
    <row r="22" spans="1:2" ht="16.5" thickBot="1" x14ac:dyDescent="0.3">
      <c r="A22" s="84" t="s">
        <v>410</v>
      </c>
      <c r="B22" s="145" t="s">
        <v>478</v>
      </c>
    </row>
    <row r="23" spans="1:2" ht="16.5" thickBot="1" x14ac:dyDescent="0.3">
      <c r="A23" s="84" t="s">
        <v>411</v>
      </c>
      <c r="B23" s="146" t="s">
        <v>461</v>
      </c>
    </row>
    <row r="24" spans="1:2" ht="16.5" thickBot="1" x14ac:dyDescent="0.3">
      <c r="A24" s="84" t="s">
        <v>412</v>
      </c>
      <c r="B24" s="146" t="s">
        <v>59</v>
      </c>
    </row>
    <row r="25" spans="1:2" ht="16.5" thickBot="1" x14ac:dyDescent="0.3">
      <c r="A25" s="85" t="s">
        <v>413</v>
      </c>
      <c r="B25" s="147">
        <v>46022</v>
      </c>
    </row>
    <row r="26" spans="1:2" ht="16.5" thickBot="1" x14ac:dyDescent="0.3">
      <c r="A26" s="86" t="s">
        <v>414</v>
      </c>
      <c r="B26" s="154" t="s">
        <v>472</v>
      </c>
    </row>
    <row r="27" spans="1:2" ht="16.5" thickBot="1" x14ac:dyDescent="0.3">
      <c r="A27" s="87" t="s">
        <v>473</v>
      </c>
      <c r="B27" s="157" t="str">
        <f>'1. паспорт местоположение'!C48</f>
        <v>3744,09812 тыс. руб.</v>
      </c>
    </row>
    <row r="28" spans="1:2" ht="16.5" thickBot="1" x14ac:dyDescent="0.3">
      <c r="A28" s="88" t="s">
        <v>415</v>
      </c>
      <c r="B28" s="148" t="s">
        <v>462</v>
      </c>
    </row>
    <row r="29" spans="1:2" ht="29.25" thickBot="1" x14ac:dyDescent="0.3">
      <c r="A29" s="89" t="s">
        <v>416</v>
      </c>
      <c r="B29" s="148" t="s">
        <v>59</v>
      </c>
    </row>
    <row r="30" spans="1:2" ht="29.25" thickBot="1" x14ac:dyDescent="0.3">
      <c r="A30" s="89" t="s">
        <v>474</v>
      </c>
      <c r="B30" s="181">
        <v>280356.01575999998</v>
      </c>
    </row>
    <row r="31" spans="1:2" ht="16.5" thickBot="1" x14ac:dyDescent="0.3">
      <c r="A31" s="88" t="s">
        <v>417</v>
      </c>
      <c r="B31" s="148" t="s">
        <v>59</v>
      </c>
    </row>
    <row r="32" spans="1:2" ht="29.25" thickBot="1" x14ac:dyDescent="0.3">
      <c r="A32" s="89" t="s">
        <v>418</v>
      </c>
      <c r="B32" s="148" t="s">
        <v>59</v>
      </c>
    </row>
    <row r="33" spans="1:2" ht="16.5" thickBot="1" x14ac:dyDescent="0.3">
      <c r="A33" s="88" t="s">
        <v>419</v>
      </c>
      <c r="B33" s="148" t="s">
        <v>59</v>
      </c>
    </row>
    <row r="34" spans="1:2" ht="16.5" thickBot="1" x14ac:dyDescent="0.3">
      <c r="A34" s="88" t="s">
        <v>420</v>
      </c>
      <c r="B34" s="148" t="s">
        <v>59</v>
      </c>
    </row>
    <row r="35" spans="1:2" ht="16.5" thickBot="1" x14ac:dyDescent="0.3">
      <c r="A35" s="88" t="s">
        <v>421</v>
      </c>
      <c r="B35" s="148" t="s">
        <v>463</v>
      </c>
    </row>
    <row r="36" spans="1:2" ht="16.5" thickBot="1" x14ac:dyDescent="0.3">
      <c r="A36" s="88" t="s">
        <v>422</v>
      </c>
      <c r="B36" s="148" t="s">
        <v>463</v>
      </c>
    </row>
    <row r="37" spans="1:2" ht="29.25" thickBot="1" x14ac:dyDescent="0.3">
      <c r="A37" s="89" t="s">
        <v>423</v>
      </c>
      <c r="B37" s="148" t="s">
        <v>59</v>
      </c>
    </row>
    <row r="38" spans="1:2" ht="16.5" thickBot="1" x14ac:dyDescent="0.3">
      <c r="A38" s="88" t="s">
        <v>419</v>
      </c>
      <c r="B38" s="148" t="s">
        <v>59</v>
      </c>
    </row>
    <row r="39" spans="1:2" ht="16.5" thickBot="1" x14ac:dyDescent="0.3">
      <c r="A39" s="88" t="s">
        <v>420</v>
      </c>
      <c r="B39" s="148" t="s">
        <v>59</v>
      </c>
    </row>
    <row r="40" spans="1:2" ht="16.5" thickBot="1" x14ac:dyDescent="0.3">
      <c r="A40" s="88" t="s">
        <v>421</v>
      </c>
      <c r="B40" s="148" t="s">
        <v>59</v>
      </c>
    </row>
    <row r="41" spans="1:2" ht="16.5" thickBot="1" x14ac:dyDescent="0.3">
      <c r="A41" s="88" t="s">
        <v>422</v>
      </c>
      <c r="B41" s="148" t="s">
        <v>59</v>
      </c>
    </row>
    <row r="42" spans="1:2" ht="29.25" thickBot="1" x14ac:dyDescent="0.3">
      <c r="A42" s="89" t="s">
        <v>424</v>
      </c>
      <c r="B42" s="148" t="s">
        <v>59</v>
      </c>
    </row>
    <row r="43" spans="1:2" ht="16.5" thickBot="1" x14ac:dyDescent="0.3">
      <c r="A43" s="88" t="s">
        <v>419</v>
      </c>
      <c r="B43" s="148" t="s">
        <v>59</v>
      </c>
    </row>
    <row r="44" spans="1:2" ht="16.5" thickBot="1" x14ac:dyDescent="0.3">
      <c r="A44" s="88" t="s">
        <v>420</v>
      </c>
      <c r="B44" s="148" t="s">
        <v>59</v>
      </c>
    </row>
    <row r="45" spans="1:2" ht="16.5" thickBot="1" x14ac:dyDescent="0.3">
      <c r="A45" s="88" t="s">
        <v>421</v>
      </c>
      <c r="B45" s="148" t="s">
        <v>59</v>
      </c>
    </row>
    <row r="46" spans="1:2" ht="16.5" thickBot="1" x14ac:dyDescent="0.3">
      <c r="A46" s="88" t="s">
        <v>422</v>
      </c>
      <c r="B46" s="148" t="s">
        <v>59</v>
      </c>
    </row>
    <row r="47" spans="1:2" ht="29.25" thickBot="1" x14ac:dyDescent="0.3">
      <c r="A47" s="90" t="s">
        <v>425</v>
      </c>
      <c r="B47" s="148" t="s">
        <v>59</v>
      </c>
    </row>
    <row r="48" spans="1:2" ht="16.5" thickBot="1" x14ac:dyDescent="0.3">
      <c r="A48" s="91" t="s">
        <v>417</v>
      </c>
      <c r="B48" s="148" t="s">
        <v>59</v>
      </c>
    </row>
    <row r="49" spans="1:2" ht="16.5" thickBot="1" x14ac:dyDescent="0.3">
      <c r="A49" s="91" t="s">
        <v>426</v>
      </c>
      <c r="B49" s="148" t="s">
        <v>59</v>
      </c>
    </row>
    <row r="50" spans="1:2" ht="16.5" thickBot="1" x14ac:dyDescent="0.3">
      <c r="A50" s="91" t="s">
        <v>427</v>
      </c>
      <c r="B50" s="148" t="s">
        <v>59</v>
      </c>
    </row>
    <row r="51" spans="1:2" ht="16.5" thickBot="1" x14ac:dyDescent="0.3">
      <c r="A51" s="91" t="s">
        <v>428</v>
      </c>
      <c r="B51" s="148" t="s">
        <v>59</v>
      </c>
    </row>
    <row r="52" spans="1:2" ht="16.5" thickBot="1" x14ac:dyDescent="0.3">
      <c r="A52" s="85" t="s">
        <v>429</v>
      </c>
      <c r="B52" s="148" t="s">
        <v>59</v>
      </c>
    </row>
    <row r="53" spans="1:2" ht="16.5" thickBot="1" x14ac:dyDescent="0.3">
      <c r="A53" s="85" t="s">
        <v>430</v>
      </c>
      <c r="B53" s="148" t="s">
        <v>59</v>
      </c>
    </row>
    <row r="54" spans="1:2" ht="16.5" thickBot="1" x14ac:dyDescent="0.3">
      <c r="A54" s="85" t="s">
        <v>431</v>
      </c>
      <c r="B54" s="148" t="s">
        <v>59</v>
      </c>
    </row>
    <row r="55" spans="1:2" ht="16.5" thickBot="1" x14ac:dyDescent="0.3">
      <c r="A55" s="86" t="s">
        <v>432</v>
      </c>
      <c r="B55" s="148" t="s">
        <v>59</v>
      </c>
    </row>
    <row r="56" spans="1:2" x14ac:dyDescent="0.25">
      <c r="A56" s="90" t="s">
        <v>433</v>
      </c>
      <c r="B56" s="279" t="s">
        <v>59</v>
      </c>
    </row>
    <row r="57" spans="1:2" x14ac:dyDescent="0.25">
      <c r="A57" s="92" t="s">
        <v>434</v>
      </c>
      <c r="B57" s="280"/>
    </row>
    <row r="58" spans="1:2" x14ac:dyDescent="0.25">
      <c r="A58" s="92" t="s">
        <v>435</v>
      </c>
      <c r="B58" s="280"/>
    </row>
    <row r="59" spans="1:2" x14ac:dyDescent="0.25">
      <c r="A59" s="92" t="s">
        <v>436</v>
      </c>
      <c r="B59" s="280"/>
    </row>
    <row r="60" spans="1:2" x14ac:dyDescent="0.25">
      <c r="A60" s="92" t="s">
        <v>437</v>
      </c>
      <c r="B60" s="280"/>
    </row>
    <row r="61" spans="1:2" ht="16.5" thickBot="1" x14ac:dyDescent="0.3">
      <c r="A61" s="93" t="s">
        <v>438</v>
      </c>
      <c r="B61" s="281"/>
    </row>
    <row r="62" spans="1:2" ht="30.75" thickBot="1" x14ac:dyDescent="0.3">
      <c r="A62" s="91" t="s">
        <v>439</v>
      </c>
      <c r="B62" s="148" t="s">
        <v>59</v>
      </c>
    </row>
    <row r="63" spans="1:2" ht="29.25" thickBot="1" x14ac:dyDescent="0.3">
      <c r="A63" s="85" t="s">
        <v>440</v>
      </c>
      <c r="B63" s="148" t="s">
        <v>59</v>
      </c>
    </row>
    <row r="64" spans="1:2" ht="16.5" thickBot="1" x14ac:dyDescent="0.3">
      <c r="A64" s="91" t="s">
        <v>417</v>
      </c>
      <c r="B64" s="148" t="s">
        <v>59</v>
      </c>
    </row>
    <row r="65" spans="1:2" ht="16.5" thickBot="1" x14ac:dyDescent="0.3">
      <c r="A65" s="91" t="s">
        <v>441</v>
      </c>
      <c r="B65" s="148" t="s">
        <v>59</v>
      </c>
    </row>
    <row r="66" spans="1:2" ht="16.5" thickBot="1" x14ac:dyDescent="0.3">
      <c r="A66" s="91" t="s">
        <v>442</v>
      </c>
      <c r="B66" s="148" t="s">
        <v>59</v>
      </c>
    </row>
    <row r="67" spans="1:2" ht="16.5" thickBot="1" x14ac:dyDescent="0.3">
      <c r="A67" s="94" t="s">
        <v>443</v>
      </c>
      <c r="B67" s="148" t="s">
        <v>59</v>
      </c>
    </row>
    <row r="68" spans="1:2" ht="16.5" thickBot="1" x14ac:dyDescent="0.3">
      <c r="A68" s="85" t="s">
        <v>444</v>
      </c>
      <c r="B68" s="148" t="s">
        <v>59</v>
      </c>
    </row>
    <row r="69" spans="1:2" ht="16.5" thickBot="1" x14ac:dyDescent="0.3">
      <c r="A69" s="92" t="s">
        <v>445</v>
      </c>
      <c r="B69" s="148" t="s">
        <v>59</v>
      </c>
    </row>
    <row r="70" spans="1:2" ht="16.5" thickBot="1" x14ac:dyDescent="0.3">
      <c r="A70" s="92" t="s">
        <v>446</v>
      </c>
      <c r="B70" s="148" t="s">
        <v>59</v>
      </c>
    </row>
    <row r="71" spans="1:2" ht="16.5" thickBot="1" x14ac:dyDescent="0.3">
      <c r="A71" s="92" t="s">
        <v>447</v>
      </c>
      <c r="B71" s="148" t="s">
        <v>59</v>
      </c>
    </row>
    <row r="72" spans="1:2" ht="29.25" thickBot="1" x14ac:dyDescent="0.3">
      <c r="A72" s="95" t="s">
        <v>448</v>
      </c>
      <c r="B72" s="149" t="s">
        <v>59</v>
      </c>
    </row>
    <row r="73" spans="1:2" ht="28.5" x14ac:dyDescent="0.25">
      <c r="A73" s="90" t="s">
        <v>449</v>
      </c>
      <c r="B73" s="279" t="s">
        <v>59</v>
      </c>
    </row>
    <row r="74" spans="1:2" x14ac:dyDescent="0.25">
      <c r="A74" s="92" t="s">
        <v>450</v>
      </c>
      <c r="B74" s="280"/>
    </row>
    <row r="75" spans="1:2" x14ac:dyDescent="0.25">
      <c r="A75" s="92" t="s">
        <v>451</v>
      </c>
      <c r="B75" s="280"/>
    </row>
    <row r="76" spans="1:2" x14ac:dyDescent="0.25">
      <c r="A76" s="92" t="s">
        <v>452</v>
      </c>
      <c r="B76" s="280"/>
    </row>
    <row r="77" spans="1:2" x14ac:dyDescent="0.25">
      <c r="A77" s="92" t="s">
        <v>453</v>
      </c>
      <c r="B77" s="280"/>
    </row>
    <row r="78" spans="1:2" ht="16.5" thickBot="1" x14ac:dyDescent="0.3">
      <c r="A78" s="96" t="s">
        <v>454</v>
      </c>
      <c r="B78" s="281"/>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3" zoomScale="78" zoomScaleSheetLayoutView="78" workbookViewId="0">
      <selection activeCell="R26" sqref="R26"/>
    </sheetView>
  </sheetViews>
  <sheetFormatPr defaultColWidth="10.7109375" defaultRowHeight="15.75" x14ac:dyDescent="0.25"/>
  <cols>
    <col min="1" max="1" width="10.7109375" style="115"/>
    <col min="2" max="2" width="11.28515625" style="115" customWidth="1"/>
    <col min="3" max="3" width="11.855468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464</v>
      </c>
    </row>
    <row r="4" spans="1:27" s="1" customFormat="1" x14ac:dyDescent="0.2">
      <c r="E4" s="102"/>
    </row>
    <row r="5" spans="1:27" s="1" customFormat="1" x14ac:dyDescent="0.2">
      <c r="A5" s="187" t="s">
        <v>506</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88" t="s">
        <v>3</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89" t="s">
        <v>479</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row>
    <row r="10" spans="1:27" s="1" customFormat="1" ht="18.75" customHeight="1" x14ac:dyDescent="0.2">
      <c r="E10" s="190" t="s">
        <v>4</v>
      </c>
      <c r="F10" s="190"/>
      <c r="G10" s="190"/>
      <c r="H10" s="190"/>
      <c r="I10" s="190"/>
      <c r="J10" s="190"/>
      <c r="K10" s="190"/>
      <c r="L10" s="190"/>
      <c r="M10" s="190"/>
      <c r="N10" s="190"/>
      <c r="O10" s="190"/>
      <c r="P10" s="190"/>
      <c r="Q10" s="190"/>
      <c r="R10" s="190"/>
      <c r="S10" s="190"/>
      <c r="T10" s="190"/>
      <c r="U10" s="190"/>
      <c r="V10" s="190"/>
      <c r="W10" s="190"/>
      <c r="X10" s="190"/>
      <c r="Y10" s="190"/>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1" t="s">
        <v>484</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row>
    <row r="13" spans="1:27" s="1" customFormat="1" ht="18.75" customHeight="1" x14ac:dyDescent="0.2">
      <c r="E13" s="190" t="s">
        <v>5</v>
      </c>
      <c r="F13" s="190"/>
      <c r="G13" s="190"/>
      <c r="H13" s="190"/>
      <c r="I13" s="190"/>
      <c r="J13" s="190"/>
      <c r="K13" s="190"/>
      <c r="L13" s="190"/>
      <c r="M13" s="190"/>
      <c r="N13" s="190"/>
      <c r="O13" s="190"/>
      <c r="P13" s="190"/>
      <c r="Q13" s="190"/>
      <c r="R13" s="190"/>
      <c r="S13" s="190"/>
      <c r="T13" s="190"/>
      <c r="U13" s="190"/>
      <c r="V13" s="190"/>
      <c r="W13" s="190"/>
      <c r="X13" s="190"/>
      <c r="Y13" s="190"/>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4" t="s">
        <v>488</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row>
    <row r="16" spans="1:27" s="107" customFormat="1" ht="15" customHeight="1" x14ac:dyDescent="0.2">
      <c r="E16" s="190" t="s">
        <v>6</v>
      </c>
      <c r="F16" s="190"/>
      <c r="G16" s="190"/>
      <c r="H16" s="190"/>
      <c r="I16" s="190"/>
      <c r="J16" s="190"/>
      <c r="K16" s="190"/>
      <c r="L16" s="190"/>
      <c r="M16" s="190"/>
      <c r="N16" s="190"/>
      <c r="O16" s="190"/>
      <c r="P16" s="190"/>
      <c r="Q16" s="190"/>
      <c r="R16" s="190"/>
      <c r="S16" s="190"/>
      <c r="T16" s="190"/>
      <c r="U16" s="190"/>
      <c r="V16" s="190"/>
      <c r="W16" s="190"/>
      <c r="X16" s="190"/>
      <c r="Y16" s="190"/>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96"/>
      <c r="F18" s="196"/>
      <c r="G18" s="196"/>
      <c r="H18" s="196"/>
      <c r="I18" s="196"/>
      <c r="J18" s="196"/>
      <c r="K18" s="196"/>
      <c r="L18" s="196"/>
      <c r="M18" s="196"/>
      <c r="N18" s="196"/>
      <c r="O18" s="196"/>
      <c r="P18" s="196"/>
      <c r="Q18" s="196"/>
      <c r="R18" s="196"/>
      <c r="S18" s="196"/>
      <c r="T18" s="196"/>
      <c r="U18" s="196"/>
      <c r="V18" s="196"/>
      <c r="W18" s="196"/>
      <c r="X18" s="196"/>
      <c r="Y18" s="196"/>
    </row>
    <row r="19" spans="1:27" ht="25.5" customHeight="1" x14ac:dyDescent="0.25">
      <c r="A19" s="196" t="s">
        <v>77</v>
      </c>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row>
    <row r="20" spans="1:27" s="116" customFormat="1" ht="21" customHeight="1" x14ac:dyDescent="0.25"/>
    <row r="21" spans="1:27" ht="15.75" customHeight="1" x14ac:dyDescent="0.25">
      <c r="A21" s="201" t="s">
        <v>8</v>
      </c>
      <c r="B21" s="197" t="s">
        <v>78</v>
      </c>
      <c r="C21" s="198"/>
      <c r="D21" s="197" t="s">
        <v>79</v>
      </c>
      <c r="E21" s="198"/>
      <c r="F21" s="204" t="s">
        <v>68</v>
      </c>
      <c r="G21" s="205"/>
      <c r="H21" s="205"/>
      <c r="I21" s="206"/>
      <c r="J21" s="201" t="s">
        <v>80</v>
      </c>
      <c r="K21" s="197" t="s">
        <v>81</v>
      </c>
      <c r="L21" s="198"/>
      <c r="M21" s="197" t="s">
        <v>82</v>
      </c>
      <c r="N21" s="198"/>
      <c r="O21" s="197" t="s">
        <v>83</v>
      </c>
      <c r="P21" s="198"/>
      <c r="Q21" s="197" t="s">
        <v>84</v>
      </c>
      <c r="R21" s="198"/>
      <c r="S21" s="201" t="s">
        <v>85</v>
      </c>
      <c r="T21" s="201" t="s">
        <v>86</v>
      </c>
      <c r="U21" s="201" t="s">
        <v>87</v>
      </c>
      <c r="V21" s="197" t="s">
        <v>88</v>
      </c>
      <c r="W21" s="198"/>
      <c r="X21" s="204" t="s">
        <v>69</v>
      </c>
      <c r="Y21" s="205"/>
      <c r="Z21" s="204" t="s">
        <v>70</v>
      </c>
      <c r="AA21" s="205"/>
    </row>
    <row r="22" spans="1:27" ht="216" customHeight="1" x14ac:dyDescent="0.25">
      <c r="A22" s="203"/>
      <c r="B22" s="199"/>
      <c r="C22" s="200"/>
      <c r="D22" s="199"/>
      <c r="E22" s="200"/>
      <c r="F22" s="204" t="s">
        <v>89</v>
      </c>
      <c r="G22" s="206"/>
      <c r="H22" s="204" t="s">
        <v>90</v>
      </c>
      <c r="I22" s="206"/>
      <c r="J22" s="202"/>
      <c r="K22" s="199"/>
      <c r="L22" s="200"/>
      <c r="M22" s="199"/>
      <c r="N22" s="200"/>
      <c r="O22" s="199"/>
      <c r="P22" s="200"/>
      <c r="Q22" s="199"/>
      <c r="R22" s="200"/>
      <c r="S22" s="202"/>
      <c r="T22" s="202"/>
      <c r="U22" s="202"/>
      <c r="V22" s="199"/>
      <c r="W22" s="200"/>
      <c r="X22" s="8" t="s">
        <v>71</v>
      </c>
      <c r="Y22" s="8" t="s">
        <v>72</v>
      </c>
      <c r="Z22" s="8" t="s">
        <v>73</v>
      </c>
      <c r="AA22" s="8" t="s">
        <v>74</v>
      </c>
    </row>
    <row r="23" spans="1:27" ht="60" customHeight="1" x14ac:dyDescent="0.25">
      <c r="A23" s="202"/>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0" t="s">
        <v>481</v>
      </c>
      <c r="C25" s="150" t="s">
        <v>481</v>
      </c>
      <c r="D25" s="118" t="s">
        <v>59</v>
      </c>
      <c r="E25" s="118" t="s">
        <v>59</v>
      </c>
      <c r="F25" s="118">
        <v>0</v>
      </c>
      <c r="G25" s="118">
        <v>6</v>
      </c>
      <c r="H25" s="118">
        <v>0</v>
      </c>
      <c r="I25" s="118">
        <v>6</v>
      </c>
      <c r="J25" s="118" t="s">
        <v>59</v>
      </c>
      <c r="K25" s="118">
        <v>0</v>
      </c>
      <c r="L25" s="118">
        <v>2</v>
      </c>
      <c r="M25" s="156">
        <v>0</v>
      </c>
      <c r="N25" s="156" t="s">
        <v>475</v>
      </c>
      <c r="O25" s="118">
        <v>0</v>
      </c>
      <c r="P25" s="118" t="s">
        <v>482</v>
      </c>
      <c r="Q25" s="118">
        <v>0</v>
      </c>
      <c r="R25" s="118">
        <f>1.422</f>
        <v>1.4219999999999999</v>
      </c>
      <c r="S25" s="118" t="s">
        <v>477</v>
      </c>
      <c r="T25" s="118" t="s">
        <v>59</v>
      </c>
      <c r="U25" s="118" t="s">
        <v>59</v>
      </c>
      <c r="V25" s="118" t="s">
        <v>59</v>
      </c>
      <c r="W25" s="118" t="s">
        <v>471</v>
      </c>
      <c r="X25" s="118" t="s">
        <v>59</v>
      </c>
      <c r="Y25" s="118" t="s">
        <v>59</v>
      </c>
      <c r="Z25" s="118" t="s">
        <v>59</v>
      </c>
      <c r="AA25" s="118"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2" zoomScale="90" zoomScaleSheetLayoutView="90" workbookViewId="0">
      <selection activeCell="C25" sqref="C25"/>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464</v>
      </c>
    </row>
    <row r="4" spans="1:29" s="1" customFormat="1" ht="18.75" x14ac:dyDescent="0.3">
      <c r="A4" s="102"/>
      <c r="C4" s="24"/>
    </row>
    <row r="5" spans="1:29" s="1" customFormat="1" ht="15.75" x14ac:dyDescent="0.2">
      <c r="A5" s="187" t="s">
        <v>506</v>
      </c>
      <c r="B5" s="187"/>
      <c r="C5" s="187"/>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88" t="s">
        <v>91</v>
      </c>
      <c r="B7" s="188"/>
      <c r="C7" s="188"/>
      <c r="D7" s="103"/>
      <c r="E7" s="103"/>
      <c r="F7" s="103"/>
      <c r="G7" s="103"/>
      <c r="H7" s="103"/>
      <c r="I7" s="103"/>
      <c r="J7" s="103"/>
      <c r="K7" s="103"/>
      <c r="L7" s="103"/>
      <c r="M7" s="103"/>
      <c r="N7" s="103"/>
      <c r="O7" s="103"/>
      <c r="P7" s="103"/>
      <c r="Q7" s="103"/>
      <c r="R7" s="103"/>
      <c r="S7" s="103"/>
      <c r="T7" s="103"/>
      <c r="U7" s="103"/>
    </row>
    <row r="8" spans="1:29" s="1" customFormat="1" ht="18.75" x14ac:dyDescent="0.2">
      <c r="A8" s="188"/>
      <c r="B8" s="188"/>
      <c r="C8" s="188"/>
      <c r="D8" s="104"/>
      <c r="E8" s="104"/>
      <c r="F8" s="104"/>
      <c r="G8" s="104"/>
      <c r="H8" s="103"/>
      <c r="I8" s="103"/>
      <c r="J8" s="103"/>
      <c r="K8" s="103"/>
      <c r="L8" s="103"/>
      <c r="M8" s="103"/>
      <c r="N8" s="103"/>
      <c r="O8" s="103"/>
      <c r="P8" s="103"/>
      <c r="Q8" s="103"/>
      <c r="R8" s="103"/>
      <c r="S8" s="103"/>
      <c r="T8" s="103"/>
      <c r="U8" s="103"/>
    </row>
    <row r="9" spans="1:29" s="1" customFormat="1" ht="18.75" x14ac:dyDescent="0.2">
      <c r="A9" s="189" t="s">
        <v>479</v>
      </c>
      <c r="B9" s="189"/>
      <c r="C9" s="189"/>
      <c r="D9" s="105"/>
      <c r="E9" s="105"/>
      <c r="F9" s="105"/>
      <c r="G9" s="105"/>
      <c r="H9" s="103"/>
      <c r="I9" s="103"/>
      <c r="J9" s="103"/>
      <c r="K9" s="103"/>
      <c r="L9" s="103"/>
      <c r="M9" s="103"/>
      <c r="N9" s="103"/>
      <c r="O9" s="103"/>
      <c r="P9" s="103"/>
      <c r="Q9" s="103"/>
      <c r="R9" s="103"/>
      <c r="S9" s="103"/>
      <c r="T9" s="103"/>
      <c r="U9" s="103"/>
    </row>
    <row r="10" spans="1:29" s="1" customFormat="1" ht="18.75" x14ac:dyDescent="0.2">
      <c r="A10" s="190" t="s">
        <v>4</v>
      </c>
      <c r="B10" s="190"/>
      <c r="C10" s="190"/>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88"/>
      <c r="B11" s="188"/>
      <c r="C11" s="188"/>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1" t="s">
        <v>484</v>
      </c>
      <c r="B12" s="192"/>
      <c r="C12" s="192"/>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0" t="s">
        <v>5</v>
      </c>
      <c r="B13" s="190"/>
      <c r="C13" s="190"/>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07"/>
      <c r="B14" s="207"/>
      <c r="C14" s="207"/>
      <c r="D14" s="3"/>
      <c r="E14" s="3"/>
      <c r="F14" s="3"/>
      <c r="G14" s="3"/>
      <c r="H14" s="3"/>
      <c r="I14" s="3"/>
      <c r="J14" s="3"/>
      <c r="K14" s="3"/>
      <c r="L14" s="3"/>
      <c r="M14" s="3"/>
      <c r="N14" s="3"/>
      <c r="O14" s="3"/>
      <c r="P14" s="3"/>
      <c r="Q14" s="3"/>
      <c r="R14" s="3"/>
      <c r="S14" s="3"/>
      <c r="T14" s="3"/>
      <c r="U14" s="3"/>
    </row>
    <row r="15" spans="1:29" s="107" customFormat="1" ht="45.75" customHeight="1" x14ac:dyDescent="0.2">
      <c r="A15" s="194" t="s">
        <v>488</v>
      </c>
      <c r="B15" s="194"/>
      <c r="C15" s="194"/>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0" t="s">
        <v>6</v>
      </c>
      <c r="B16" s="190"/>
      <c r="C16" s="190"/>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07"/>
      <c r="B17" s="207"/>
      <c r="C17" s="207"/>
      <c r="D17" s="3"/>
      <c r="E17" s="3"/>
      <c r="F17" s="3"/>
      <c r="G17" s="3"/>
      <c r="H17" s="3"/>
      <c r="I17" s="3"/>
      <c r="J17" s="3"/>
      <c r="K17" s="3"/>
      <c r="L17" s="3"/>
      <c r="M17" s="3"/>
      <c r="N17" s="3"/>
      <c r="O17" s="3"/>
      <c r="P17" s="3"/>
      <c r="Q17" s="3"/>
      <c r="R17" s="3"/>
    </row>
    <row r="18" spans="1:21" s="107" customFormat="1" ht="27.75" customHeight="1" x14ac:dyDescent="0.2">
      <c r="A18" s="195" t="s">
        <v>92</v>
      </c>
      <c r="B18" s="195"/>
      <c r="C18" s="195"/>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19" t="s">
        <v>489</v>
      </c>
      <c r="D22" s="106"/>
      <c r="E22" s="106"/>
      <c r="F22" s="3"/>
      <c r="G22" s="3"/>
      <c r="H22" s="3"/>
      <c r="I22" s="3"/>
      <c r="J22" s="3"/>
      <c r="K22" s="3"/>
      <c r="L22" s="3"/>
      <c r="M22" s="3"/>
      <c r="N22" s="3"/>
      <c r="O22" s="3"/>
      <c r="P22" s="3"/>
    </row>
    <row r="23" spans="1:21" ht="90" customHeight="1" x14ac:dyDescent="0.25">
      <c r="A23" s="4" t="s">
        <v>13</v>
      </c>
      <c r="B23" s="5" t="s">
        <v>94</v>
      </c>
      <c r="C23" s="109" t="s">
        <v>467</v>
      </c>
    </row>
    <row r="24" spans="1:21" ht="63" customHeight="1" x14ac:dyDescent="0.25">
      <c r="A24" s="4" t="s">
        <v>15</v>
      </c>
      <c r="B24" s="5" t="s">
        <v>95</v>
      </c>
      <c r="C24" s="109" t="s">
        <v>487</v>
      </c>
    </row>
    <row r="25" spans="1:21" ht="63" customHeight="1" x14ac:dyDescent="0.25">
      <c r="A25" s="4" t="s">
        <v>17</v>
      </c>
      <c r="B25" s="5" t="s">
        <v>96</v>
      </c>
      <c r="C25" s="152" t="str">
        <f>'1. паспорт местоположение'!C48</f>
        <v>3744,09812 тыс. руб.</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158" t="s">
        <v>508</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L11" sqref="L11"/>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464</v>
      </c>
    </row>
    <row r="4" spans="1:28" ht="15.75" x14ac:dyDescent="0.25">
      <c r="A4" s="214" t="s">
        <v>506</v>
      </c>
      <c r="B4" s="214"/>
      <c r="C4" s="214"/>
      <c r="D4" s="214"/>
      <c r="E4" s="214"/>
      <c r="F4" s="214"/>
      <c r="G4" s="214"/>
      <c r="H4" s="214"/>
      <c r="I4" s="214"/>
      <c r="J4" s="214"/>
      <c r="K4" s="214"/>
      <c r="L4" s="214"/>
      <c r="M4" s="214"/>
      <c r="N4" s="214"/>
      <c r="O4" s="214"/>
      <c r="P4" s="214"/>
      <c r="Q4" s="214"/>
      <c r="R4" s="214"/>
      <c r="S4" s="214"/>
      <c r="T4" s="214"/>
      <c r="U4" s="214"/>
      <c r="V4" s="214"/>
      <c r="W4" s="214"/>
      <c r="X4" s="214"/>
      <c r="Y4" s="214"/>
      <c r="Z4" s="214"/>
    </row>
    <row r="6" spans="1:28" ht="18.75" x14ac:dyDescent="0.25">
      <c r="A6" s="215" t="s">
        <v>91</v>
      </c>
      <c r="B6" s="215"/>
      <c r="C6" s="215"/>
      <c r="D6" s="215"/>
      <c r="E6" s="215"/>
      <c r="F6" s="215"/>
      <c r="G6" s="215"/>
      <c r="H6" s="215"/>
      <c r="I6" s="215"/>
      <c r="J6" s="215"/>
      <c r="K6" s="215"/>
      <c r="L6" s="215"/>
      <c r="M6" s="215"/>
      <c r="N6" s="215"/>
      <c r="O6" s="215"/>
      <c r="P6" s="215"/>
      <c r="Q6" s="215"/>
      <c r="R6" s="215"/>
      <c r="S6" s="215"/>
      <c r="T6" s="215"/>
      <c r="U6" s="215"/>
      <c r="V6" s="215"/>
      <c r="W6" s="215"/>
      <c r="X6" s="215"/>
      <c r="Y6" s="215"/>
      <c r="Z6" s="215"/>
      <c r="AA6" s="123"/>
      <c r="AB6" s="123"/>
    </row>
    <row r="7" spans="1:28" ht="18.75" x14ac:dyDescent="0.25">
      <c r="A7" s="215"/>
      <c r="B7" s="215"/>
      <c r="C7" s="215"/>
      <c r="D7" s="215"/>
      <c r="E7" s="215"/>
      <c r="F7" s="215"/>
      <c r="G7" s="215"/>
      <c r="H7" s="215"/>
      <c r="I7" s="215"/>
      <c r="J7" s="215"/>
      <c r="K7" s="215"/>
      <c r="L7" s="215"/>
      <c r="M7" s="215"/>
      <c r="N7" s="215"/>
      <c r="O7" s="215"/>
      <c r="P7" s="215"/>
      <c r="Q7" s="215"/>
      <c r="R7" s="215"/>
      <c r="S7" s="215"/>
      <c r="T7" s="215"/>
      <c r="U7" s="215"/>
      <c r="V7" s="215"/>
      <c r="W7" s="215"/>
      <c r="X7" s="215"/>
      <c r="Y7" s="215"/>
      <c r="Z7" s="215"/>
      <c r="AA7" s="123"/>
      <c r="AB7" s="123"/>
    </row>
    <row r="8" spans="1:28" ht="15.75" x14ac:dyDescent="0.25">
      <c r="A8" s="194" t="s">
        <v>479</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24"/>
      <c r="AB8" s="124"/>
    </row>
    <row r="9" spans="1:28" ht="15.75" x14ac:dyDescent="0.25">
      <c r="A9" s="216" t="s">
        <v>4</v>
      </c>
      <c r="B9" s="216"/>
      <c r="C9" s="216"/>
      <c r="D9" s="216"/>
      <c r="E9" s="216"/>
      <c r="F9" s="216"/>
      <c r="G9" s="216"/>
      <c r="H9" s="216"/>
      <c r="I9" s="216"/>
      <c r="J9" s="216"/>
      <c r="K9" s="216"/>
      <c r="L9" s="216"/>
      <c r="M9" s="216"/>
      <c r="N9" s="216"/>
      <c r="O9" s="216"/>
      <c r="P9" s="216"/>
      <c r="Q9" s="216"/>
      <c r="R9" s="216"/>
      <c r="S9" s="216"/>
      <c r="T9" s="216"/>
      <c r="U9" s="216"/>
      <c r="V9" s="216"/>
      <c r="W9" s="216"/>
      <c r="X9" s="216"/>
      <c r="Y9" s="216"/>
      <c r="Z9" s="216"/>
      <c r="AA9" s="125"/>
      <c r="AB9" s="125"/>
    </row>
    <row r="10" spans="1:28" ht="18.75" x14ac:dyDescent="0.25">
      <c r="A10" s="217" t="s">
        <v>484</v>
      </c>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123"/>
      <c r="AB10" s="123"/>
    </row>
    <row r="11" spans="1:28" x14ac:dyDescent="0.25">
      <c r="AA11" s="124"/>
      <c r="AB11" s="124"/>
    </row>
    <row r="12" spans="1:28" ht="15.75" x14ac:dyDescent="0.25">
      <c r="A12" s="216" t="s">
        <v>5</v>
      </c>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125"/>
      <c r="AB12" s="125"/>
    </row>
    <row r="13" spans="1:28" ht="18.75" x14ac:dyDescent="0.25">
      <c r="A13" s="219"/>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13"/>
      <c r="AB13" s="13"/>
    </row>
    <row r="14" spans="1:28" ht="15.75" x14ac:dyDescent="0.25">
      <c r="A14" s="194" t="s">
        <v>490</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24"/>
      <c r="AB14" s="124"/>
    </row>
    <row r="15" spans="1:28" ht="15.75" x14ac:dyDescent="0.25">
      <c r="A15" s="216" t="s">
        <v>6</v>
      </c>
      <c r="B15" s="216"/>
      <c r="C15" s="216"/>
      <c r="D15" s="216"/>
      <c r="E15" s="216"/>
      <c r="F15" s="216"/>
      <c r="G15" s="216"/>
      <c r="H15" s="216"/>
      <c r="I15" s="216"/>
      <c r="J15" s="216"/>
      <c r="K15" s="216"/>
      <c r="L15" s="216"/>
      <c r="M15" s="216"/>
      <c r="N15" s="216"/>
      <c r="O15" s="216"/>
      <c r="P15" s="216"/>
      <c r="Q15" s="216"/>
      <c r="R15" s="216"/>
      <c r="S15" s="216"/>
      <c r="T15" s="216"/>
      <c r="U15" s="216"/>
      <c r="V15" s="216"/>
      <c r="W15" s="216"/>
      <c r="X15" s="216"/>
      <c r="Y15" s="216"/>
      <c r="Z15" s="216"/>
      <c r="AA15" s="125"/>
      <c r="AB15" s="125"/>
    </row>
    <row r="16" spans="1:28" x14ac:dyDescent="0.25">
      <c r="A16" s="212"/>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14"/>
      <c r="AB16" s="14"/>
    </row>
    <row r="17" spans="1:28" x14ac:dyDescent="0.25">
      <c r="A17" s="212"/>
      <c r="B17" s="212"/>
      <c r="C17" s="212"/>
      <c r="D17" s="212"/>
      <c r="E17" s="212"/>
      <c r="F17" s="212"/>
      <c r="G17" s="212"/>
      <c r="H17" s="212"/>
      <c r="I17" s="212"/>
      <c r="J17" s="212"/>
      <c r="K17" s="212"/>
      <c r="L17" s="212"/>
      <c r="M17" s="212"/>
      <c r="N17" s="212"/>
      <c r="O17" s="212"/>
      <c r="P17" s="212"/>
      <c r="Q17" s="212"/>
      <c r="R17" s="212"/>
      <c r="S17" s="212"/>
      <c r="T17" s="212"/>
      <c r="U17" s="212"/>
      <c r="V17" s="212"/>
      <c r="W17" s="212"/>
      <c r="X17" s="212"/>
      <c r="Y17" s="212"/>
      <c r="Z17" s="212"/>
      <c r="AA17" s="14"/>
      <c r="AB17" s="14"/>
    </row>
    <row r="18" spans="1:28" x14ac:dyDescent="0.25">
      <c r="A18" s="212"/>
      <c r="B18" s="212"/>
      <c r="C18" s="212"/>
      <c r="D18" s="212"/>
      <c r="E18" s="212"/>
      <c r="F18" s="212"/>
      <c r="G18" s="212"/>
      <c r="H18" s="212"/>
      <c r="I18" s="212"/>
      <c r="J18" s="212"/>
      <c r="K18" s="212"/>
      <c r="L18" s="212"/>
      <c r="M18" s="212"/>
      <c r="N18" s="212"/>
      <c r="O18" s="212"/>
      <c r="P18" s="212"/>
      <c r="Q18" s="212"/>
      <c r="R18" s="212"/>
      <c r="S18" s="212"/>
      <c r="T18" s="212"/>
      <c r="U18" s="212"/>
      <c r="V18" s="212"/>
      <c r="W18" s="212"/>
      <c r="X18" s="212"/>
      <c r="Y18" s="212"/>
      <c r="Z18" s="212"/>
      <c r="AA18" s="14"/>
      <c r="AB18" s="14"/>
    </row>
    <row r="19" spans="1:28" x14ac:dyDescent="0.25">
      <c r="A19" s="212"/>
      <c r="B19" s="212"/>
      <c r="C19" s="212"/>
      <c r="D19" s="212"/>
      <c r="E19" s="212"/>
      <c r="F19" s="212"/>
      <c r="G19" s="212"/>
      <c r="H19" s="212"/>
      <c r="I19" s="212"/>
      <c r="J19" s="212"/>
      <c r="K19" s="212"/>
      <c r="L19" s="212"/>
      <c r="M19" s="212"/>
      <c r="N19" s="212"/>
      <c r="O19" s="212"/>
      <c r="P19" s="212"/>
      <c r="Q19" s="212"/>
      <c r="R19" s="212"/>
      <c r="S19" s="212"/>
      <c r="T19" s="212"/>
      <c r="U19" s="212"/>
      <c r="V19" s="212"/>
      <c r="W19" s="212"/>
      <c r="X19" s="212"/>
      <c r="Y19" s="212"/>
      <c r="Z19" s="212"/>
      <c r="AA19" s="14"/>
      <c r="AB19" s="14"/>
    </row>
    <row r="20" spans="1:28" x14ac:dyDescent="0.25">
      <c r="A20" s="212"/>
      <c r="B20" s="212"/>
      <c r="C20" s="212"/>
      <c r="D20" s="212"/>
      <c r="E20" s="212"/>
      <c r="F20" s="212"/>
      <c r="G20" s="212"/>
      <c r="H20" s="212"/>
      <c r="I20" s="212"/>
      <c r="J20" s="212"/>
      <c r="K20" s="212"/>
      <c r="L20" s="212"/>
      <c r="M20" s="212"/>
      <c r="N20" s="212"/>
      <c r="O20" s="212"/>
      <c r="P20" s="212"/>
      <c r="Q20" s="212"/>
      <c r="R20" s="212"/>
      <c r="S20" s="212"/>
      <c r="T20" s="212"/>
      <c r="U20" s="212"/>
      <c r="V20" s="212"/>
      <c r="W20" s="212"/>
      <c r="X20" s="212"/>
      <c r="Y20" s="212"/>
      <c r="Z20" s="212"/>
      <c r="AA20" s="14"/>
      <c r="AB20" s="14"/>
    </row>
    <row r="21" spans="1:28" x14ac:dyDescent="0.25">
      <c r="A21" s="212"/>
      <c r="B21" s="212"/>
      <c r="C21" s="212"/>
      <c r="D21" s="212"/>
      <c r="E21" s="212"/>
      <c r="F21" s="212"/>
      <c r="G21" s="212"/>
      <c r="H21" s="212"/>
      <c r="I21" s="212"/>
      <c r="J21" s="212"/>
      <c r="K21" s="212"/>
      <c r="L21" s="212"/>
      <c r="M21" s="212"/>
      <c r="N21" s="212"/>
      <c r="O21" s="212"/>
      <c r="P21" s="212"/>
      <c r="Q21" s="212"/>
      <c r="R21" s="212"/>
      <c r="S21" s="212"/>
      <c r="T21" s="212"/>
      <c r="U21" s="212"/>
      <c r="V21" s="212"/>
      <c r="W21" s="212"/>
      <c r="X21" s="212"/>
      <c r="Y21" s="212"/>
      <c r="Z21" s="212"/>
      <c r="AA21" s="14"/>
      <c r="AB21" s="14"/>
    </row>
    <row r="22" spans="1:28" x14ac:dyDescent="0.25">
      <c r="A22" s="213" t="s">
        <v>103</v>
      </c>
      <c r="B22" s="213"/>
      <c r="C22" s="213"/>
      <c r="D22" s="213"/>
      <c r="E22" s="213"/>
      <c r="F22" s="213"/>
      <c r="G22" s="213"/>
      <c r="H22" s="213"/>
      <c r="I22" s="213"/>
      <c r="J22" s="213"/>
      <c r="K22" s="213"/>
      <c r="L22" s="213"/>
      <c r="M22" s="213"/>
      <c r="N22" s="213"/>
      <c r="O22" s="213"/>
      <c r="P22" s="213"/>
      <c r="Q22" s="213"/>
      <c r="R22" s="213"/>
      <c r="S22" s="213"/>
      <c r="T22" s="213"/>
      <c r="U22" s="213"/>
      <c r="V22" s="213"/>
      <c r="W22" s="213"/>
      <c r="X22" s="213"/>
      <c r="Y22" s="213"/>
      <c r="Z22" s="213"/>
      <c r="AA22" s="15"/>
      <c r="AB22" s="15"/>
    </row>
    <row r="23" spans="1:28" ht="15" customHeight="1" x14ac:dyDescent="0.25">
      <c r="A23" s="208" t="s">
        <v>104</v>
      </c>
      <c r="B23" s="209"/>
      <c r="C23" s="209"/>
      <c r="D23" s="209"/>
      <c r="E23" s="209"/>
      <c r="F23" s="209"/>
      <c r="G23" s="209"/>
      <c r="H23" s="209"/>
      <c r="I23" s="209"/>
      <c r="J23" s="209"/>
      <c r="K23" s="209"/>
      <c r="L23" s="210"/>
      <c r="M23" s="211" t="s">
        <v>105</v>
      </c>
      <c r="N23" s="211"/>
      <c r="O23" s="211"/>
      <c r="P23" s="211"/>
      <c r="Q23" s="211"/>
      <c r="R23" s="211"/>
      <c r="S23" s="211"/>
      <c r="T23" s="211"/>
      <c r="U23" s="211"/>
      <c r="V23" s="211"/>
      <c r="W23" s="211"/>
      <c r="X23" s="211"/>
      <c r="Y23" s="211"/>
      <c r="Z23" s="211"/>
    </row>
    <row r="24" spans="1:28" ht="150" x14ac:dyDescent="0.25">
      <c r="A24" s="126" t="s">
        <v>106</v>
      </c>
      <c r="B24" s="126" t="s">
        <v>107</v>
      </c>
      <c r="C24" s="126" t="s">
        <v>108</v>
      </c>
      <c r="D24" s="126" t="s">
        <v>109</v>
      </c>
      <c r="E24" s="126" t="s">
        <v>110</v>
      </c>
      <c r="F24" s="126" t="s">
        <v>111</v>
      </c>
      <c r="G24" s="126" t="s">
        <v>112</v>
      </c>
      <c r="H24" s="126" t="s">
        <v>113</v>
      </c>
      <c r="I24" s="126" t="s">
        <v>114</v>
      </c>
      <c r="J24" s="126" t="s">
        <v>115</v>
      </c>
      <c r="K24" s="126" t="s">
        <v>116</v>
      </c>
      <c r="L24" s="126" t="s">
        <v>117</v>
      </c>
      <c r="M24" s="127" t="s">
        <v>118</v>
      </c>
      <c r="N24" s="126" t="s">
        <v>119</v>
      </c>
      <c r="O24" s="126" t="s">
        <v>120</v>
      </c>
      <c r="P24" s="126" t="s">
        <v>121</v>
      </c>
      <c r="Q24" s="126" t="s">
        <v>122</v>
      </c>
      <c r="R24" s="126" t="s">
        <v>113</v>
      </c>
      <c r="S24" s="126" t="s">
        <v>123</v>
      </c>
      <c r="T24" s="126" t="s">
        <v>124</v>
      </c>
      <c r="U24" s="126" t="s">
        <v>125</v>
      </c>
      <c r="V24" s="126" t="s">
        <v>122</v>
      </c>
      <c r="W24" s="16" t="s">
        <v>126</v>
      </c>
      <c r="X24" s="16" t="s">
        <v>127</v>
      </c>
      <c r="Y24" s="16" t="s">
        <v>128</v>
      </c>
      <c r="Z24" s="16" t="s">
        <v>129</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33.75" customHeight="1" x14ac:dyDescent="0.25">
      <c r="A26" s="17">
        <v>2025</v>
      </c>
      <c r="B26" s="151" t="s">
        <v>483</v>
      </c>
      <c r="C26" s="151" t="s">
        <v>59</v>
      </c>
      <c r="D26" s="151" t="s">
        <v>59</v>
      </c>
      <c r="E26" s="151" t="s">
        <v>59</v>
      </c>
      <c r="F26" s="151" t="s">
        <v>59</v>
      </c>
      <c r="G26" s="151" t="s">
        <v>59</v>
      </c>
      <c r="H26" s="151" t="s">
        <v>59</v>
      </c>
      <c r="I26" s="151" t="s">
        <v>59</v>
      </c>
      <c r="J26" s="151" t="s">
        <v>59</v>
      </c>
      <c r="K26" s="151" t="s">
        <v>59</v>
      </c>
      <c r="L26" s="151" t="s">
        <v>59</v>
      </c>
      <c r="M26" s="18">
        <v>2025</v>
      </c>
      <c r="N26" s="151" t="s">
        <v>59</v>
      </c>
      <c r="O26" s="151" t="s">
        <v>59</v>
      </c>
      <c r="P26" s="151" t="s">
        <v>59</v>
      </c>
      <c r="Q26" s="151" t="s">
        <v>59</v>
      </c>
      <c r="R26" s="151" t="s">
        <v>59</v>
      </c>
      <c r="S26" s="151" t="s">
        <v>59</v>
      </c>
      <c r="T26" s="151" t="s">
        <v>59</v>
      </c>
      <c r="U26" s="151" t="s">
        <v>59</v>
      </c>
      <c r="V26" s="151" t="s">
        <v>59</v>
      </c>
      <c r="W26" s="151" t="s">
        <v>59</v>
      </c>
      <c r="X26" s="151" t="s">
        <v>59</v>
      </c>
      <c r="Y26" s="151" t="s">
        <v>59</v>
      </c>
      <c r="Z26" s="151" t="s">
        <v>468</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8" sqref="A18:Q2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464</v>
      </c>
    </row>
    <row r="4" spans="1:28" s="1" customFormat="1" ht="18.75" x14ac:dyDescent="0.3">
      <c r="A4" s="102"/>
      <c r="B4" s="102"/>
      <c r="L4" s="24"/>
    </row>
    <row r="5" spans="1:28" s="1" customFormat="1" ht="15.75" x14ac:dyDescent="0.2">
      <c r="A5" s="187" t="s">
        <v>506</v>
      </c>
      <c r="B5" s="187"/>
      <c r="C5" s="187"/>
      <c r="D5" s="187"/>
      <c r="E5" s="187"/>
      <c r="F5" s="187"/>
      <c r="G5" s="187"/>
      <c r="H5" s="187"/>
      <c r="I5" s="187"/>
      <c r="J5" s="187"/>
      <c r="K5" s="187"/>
      <c r="L5" s="187"/>
      <c r="M5" s="187"/>
      <c r="N5" s="187"/>
      <c r="O5" s="187"/>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88" t="s">
        <v>91</v>
      </c>
      <c r="B7" s="188"/>
      <c r="C7" s="188"/>
      <c r="D7" s="188"/>
      <c r="E7" s="188"/>
      <c r="F7" s="188"/>
      <c r="G7" s="188"/>
      <c r="H7" s="188"/>
      <c r="I7" s="188"/>
      <c r="J7" s="188"/>
      <c r="K7" s="188"/>
      <c r="L7" s="188"/>
      <c r="M7" s="188"/>
      <c r="N7" s="188"/>
      <c r="O7" s="188"/>
      <c r="P7" s="103"/>
      <c r="Q7" s="103"/>
      <c r="R7" s="103"/>
      <c r="S7" s="103"/>
      <c r="T7" s="103"/>
      <c r="U7" s="103"/>
      <c r="V7" s="103"/>
      <c r="W7" s="103"/>
      <c r="X7" s="103"/>
      <c r="Y7" s="103"/>
      <c r="Z7" s="103"/>
    </row>
    <row r="8" spans="1:28" s="1" customFormat="1" ht="18.75" x14ac:dyDescent="0.2">
      <c r="A8" s="188"/>
      <c r="B8" s="188"/>
      <c r="C8" s="188"/>
      <c r="D8" s="188"/>
      <c r="E8" s="188"/>
      <c r="F8" s="188"/>
      <c r="G8" s="188"/>
      <c r="H8" s="188"/>
      <c r="I8" s="188"/>
      <c r="J8" s="188"/>
      <c r="K8" s="188"/>
      <c r="L8" s="188"/>
      <c r="M8" s="188"/>
      <c r="N8" s="188"/>
      <c r="O8" s="188"/>
      <c r="P8" s="103"/>
      <c r="Q8" s="103"/>
      <c r="R8" s="103"/>
      <c r="S8" s="103"/>
      <c r="T8" s="103"/>
      <c r="U8" s="103"/>
      <c r="V8" s="103"/>
      <c r="W8" s="103"/>
      <c r="X8" s="103"/>
      <c r="Y8" s="103"/>
      <c r="Z8" s="103"/>
    </row>
    <row r="9" spans="1:28" s="1" customFormat="1" ht="18.75" x14ac:dyDescent="0.2">
      <c r="A9" s="189" t="s">
        <v>479</v>
      </c>
      <c r="B9" s="189"/>
      <c r="C9" s="189"/>
      <c r="D9" s="189"/>
      <c r="E9" s="189"/>
      <c r="F9" s="189"/>
      <c r="G9" s="189"/>
      <c r="H9" s="189"/>
      <c r="I9" s="189"/>
      <c r="J9" s="189"/>
      <c r="K9" s="189"/>
      <c r="L9" s="189"/>
      <c r="M9" s="189"/>
      <c r="N9" s="189"/>
      <c r="O9" s="189"/>
      <c r="P9" s="103"/>
      <c r="Q9" s="103"/>
      <c r="R9" s="103"/>
      <c r="S9" s="103"/>
      <c r="T9" s="103"/>
      <c r="U9" s="103"/>
      <c r="V9" s="103"/>
      <c r="W9" s="103"/>
      <c r="X9" s="103"/>
      <c r="Y9" s="103"/>
      <c r="Z9" s="103"/>
    </row>
    <row r="10" spans="1:28" s="1" customFormat="1" ht="18.75" x14ac:dyDescent="0.2">
      <c r="A10" s="190" t="s">
        <v>4</v>
      </c>
      <c r="B10" s="190"/>
      <c r="C10" s="190"/>
      <c r="D10" s="190"/>
      <c r="E10" s="190"/>
      <c r="F10" s="190"/>
      <c r="G10" s="190"/>
      <c r="H10" s="190"/>
      <c r="I10" s="190"/>
      <c r="J10" s="190"/>
      <c r="K10" s="190"/>
      <c r="L10" s="190"/>
      <c r="M10" s="190"/>
      <c r="N10" s="190"/>
      <c r="O10" s="190"/>
      <c r="P10" s="103"/>
      <c r="Q10" s="103"/>
      <c r="R10" s="103"/>
      <c r="S10" s="103"/>
      <c r="T10" s="103"/>
      <c r="U10" s="103"/>
      <c r="V10" s="103"/>
      <c r="W10" s="103"/>
      <c r="X10" s="103"/>
      <c r="Y10" s="103"/>
      <c r="Z10" s="103"/>
    </row>
    <row r="11" spans="1:28" s="1" customFormat="1" ht="18.75" x14ac:dyDescent="0.2">
      <c r="A11" s="188"/>
      <c r="B11" s="188"/>
      <c r="C11" s="188"/>
      <c r="D11" s="188"/>
      <c r="E11" s="188"/>
      <c r="F11" s="188"/>
      <c r="G11" s="188"/>
      <c r="H11" s="188"/>
      <c r="I11" s="188"/>
      <c r="J11" s="188"/>
      <c r="K11" s="188"/>
      <c r="L11" s="188"/>
      <c r="M11" s="188"/>
      <c r="N11" s="188"/>
      <c r="O11" s="188"/>
      <c r="P11" s="103"/>
      <c r="Q11" s="103"/>
      <c r="R11" s="103"/>
      <c r="S11" s="103"/>
      <c r="T11" s="103"/>
      <c r="U11" s="103"/>
      <c r="V11" s="103"/>
      <c r="W11" s="103"/>
      <c r="X11" s="103"/>
      <c r="Y11" s="103"/>
      <c r="Z11" s="103"/>
    </row>
    <row r="12" spans="1:28" s="1" customFormat="1" ht="18.75" x14ac:dyDescent="0.2">
      <c r="A12" s="191" t="s">
        <v>484</v>
      </c>
      <c r="B12" s="192"/>
      <c r="C12" s="192"/>
      <c r="D12" s="192"/>
      <c r="E12" s="192"/>
      <c r="F12" s="192"/>
      <c r="G12" s="192"/>
      <c r="H12" s="192"/>
      <c r="I12" s="192"/>
      <c r="J12" s="192"/>
      <c r="K12" s="192"/>
      <c r="L12" s="192"/>
      <c r="M12" s="192"/>
      <c r="N12" s="192"/>
      <c r="O12" s="192"/>
      <c r="P12" s="103"/>
      <c r="Q12" s="103"/>
      <c r="R12" s="103"/>
      <c r="S12" s="103"/>
      <c r="T12" s="103"/>
      <c r="U12" s="103"/>
      <c r="V12" s="103"/>
      <c r="W12" s="103"/>
      <c r="X12" s="103"/>
      <c r="Y12" s="103"/>
      <c r="Z12" s="103"/>
    </row>
    <row r="13" spans="1:28" s="1" customFormat="1" ht="18.75" x14ac:dyDescent="0.2">
      <c r="A13" s="190" t="s">
        <v>5</v>
      </c>
      <c r="B13" s="190"/>
      <c r="C13" s="190"/>
      <c r="D13" s="190"/>
      <c r="E13" s="190"/>
      <c r="F13" s="190"/>
      <c r="G13" s="190"/>
      <c r="H13" s="190"/>
      <c r="I13" s="190"/>
      <c r="J13" s="190"/>
      <c r="K13" s="190"/>
      <c r="L13" s="190"/>
      <c r="M13" s="190"/>
      <c r="N13" s="190"/>
      <c r="O13" s="190"/>
      <c r="P13" s="103"/>
      <c r="Q13" s="103"/>
      <c r="R13" s="103"/>
      <c r="S13" s="103"/>
      <c r="T13" s="103"/>
      <c r="U13" s="103"/>
      <c r="V13" s="103"/>
      <c r="W13" s="103"/>
      <c r="X13" s="103"/>
      <c r="Y13" s="103"/>
      <c r="Z13" s="103"/>
    </row>
    <row r="14" spans="1:28" s="1" customFormat="1" ht="15.75" customHeight="1" x14ac:dyDescent="0.2">
      <c r="A14" s="207"/>
      <c r="B14" s="207"/>
      <c r="C14" s="207"/>
      <c r="D14" s="207"/>
      <c r="E14" s="207"/>
      <c r="F14" s="207"/>
      <c r="G14" s="207"/>
      <c r="H14" s="207"/>
      <c r="I14" s="207"/>
      <c r="J14" s="207"/>
      <c r="K14" s="207"/>
      <c r="L14" s="207"/>
      <c r="M14" s="207"/>
      <c r="N14" s="207"/>
      <c r="O14" s="207"/>
      <c r="P14" s="3"/>
      <c r="Q14" s="3"/>
      <c r="R14" s="3"/>
      <c r="S14" s="3"/>
      <c r="T14" s="3"/>
      <c r="U14" s="3"/>
      <c r="V14" s="3"/>
      <c r="W14" s="3"/>
      <c r="X14" s="3"/>
      <c r="Y14" s="3"/>
      <c r="Z14" s="3"/>
    </row>
    <row r="15" spans="1:28" s="107" customFormat="1" ht="15.75" x14ac:dyDescent="0.2">
      <c r="A15" s="189" t="s">
        <v>490</v>
      </c>
      <c r="B15" s="189"/>
      <c r="C15" s="189"/>
      <c r="D15" s="189"/>
      <c r="E15" s="189"/>
      <c r="F15" s="189"/>
      <c r="G15" s="189"/>
      <c r="H15" s="189"/>
      <c r="I15" s="189"/>
      <c r="J15" s="189"/>
      <c r="K15" s="189"/>
      <c r="L15" s="189"/>
      <c r="M15" s="189"/>
      <c r="N15" s="189"/>
      <c r="O15" s="189"/>
      <c r="P15" s="105"/>
      <c r="Q15" s="105"/>
      <c r="R15" s="105"/>
      <c r="S15" s="105"/>
      <c r="T15" s="105"/>
      <c r="U15" s="105"/>
      <c r="V15" s="105"/>
      <c r="W15" s="105"/>
      <c r="X15" s="105"/>
      <c r="Y15" s="105"/>
      <c r="Z15" s="105"/>
    </row>
    <row r="16" spans="1:28" s="107" customFormat="1" ht="15" customHeight="1" x14ac:dyDescent="0.2">
      <c r="A16" s="190" t="s">
        <v>6</v>
      </c>
      <c r="B16" s="190"/>
      <c r="C16" s="190"/>
      <c r="D16" s="190"/>
      <c r="E16" s="190"/>
      <c r="F16" s="190"/>
      <c r="G16" s="190"/>
      <c r="H16" s="190"/>
      <c r="I16" s="190"/>
      <c r="J16" s="190"/>
      <c r="K16" s="190"/>
      <c r="L16" s="190"/>
      <c r="M16" s="190"/>
      <c r="N16" s="190"/>
      <c r="O16" s="190"/>
      <c r="P16" s="106"/>
      <c r="Q16" s="106"/>
      <c r="R16" s="106"/>
      <c r="S16" s="106"/>
      <c r="T16" s="106"/>
      <c r="U16" s="106"/>
      <c r="V16" s="106"/>
      <c r="W16" s="106"/>
      <c r="X16" s="106"/>
      <c r="Y16" s="106"/>
      <c r="Z16" s="106"/>
    </row>
    <row r="17" spans="1:26" s="107" customFormat="1" ht="15" customHeight="1" x14ac:dyDescent="0.2">
      <c r="A17" s="207"/>
      <c r="B17" s="207"/>
      <c r="C17" s="207"/>
      <c r="D17" s="207"/>
      <c r="E17" s="207"/>
      <c r="F17" s="207"/>
      <c r="G17" s="207"/>
      <c r="H17" s="207"/>
      <c r="I17" s="207"/>
      <c r="J17" s="207"/>
      <c r="K17" s="207"/>
      <c r="L17" s="207"/>
      <c r="M17" s="207"/>
      <c r="N17" s="207"/>
      <c r="O17" s="207"/>
      <c r="P17" s="3"/>
      <c r="Q17" s="3"/>
      <c r="R17" s="3"/>
      <c r="S17" s="3"/>
      <c r="T17" s="3"/>
      <c r="U17" s="3"/>
      <c r="V17" s="3"/>
      <c r="W17" s="3"/>
    </row>
    <row r="18" spans="1:26" s="107" customFormat="1" ht="91.5" customHeight="1" x14ac:dyDescent="0.2">
      <c r="A18" s="215" t="s">
        <v>130</v>
      </c>
      <c r="B18" s="215"/>
      <c r="C18" s="215"/>
      <c r="D18" s="215"/>
      <c r="E18" s="215"/>
      <c r="F18" s="215"/>
      <c r="G18" s="215"/>
      <c r="H18" s="215"/>
      <c r="I18" s="215"/>
      <c r="J18" s="215"/>
      <c r="K18" s="215"/>
      <c r="L18" s="215"/>
      <c r="M18" s="215"/>
      <c r="N18" s="215"/>
      <c r="O18" s="215"/>
      <c r="P18" s="215"/>
      <c r="Q18" s="215"/>
      <c r="R18" s="108"/>
      <c r="S18" s="108"/>
      <c r="T18" s="108"/>
      <c r="U18" s="108"/>
      <c r="V18" s="108"/>
      <c r="W18" s="108"/>
      <c r="X18" s="108"/>
      <c r="Y18" s="108"/>
      <c r="Z18" s="108"/>
    </row>
    <row r="19" spans="1:26" s="107" customFormat="1" ht="78" customHeight="1" x14ac:dyDescent="0.2">
      <c r="A19" s="220" t="s">
        <v>8</v>
      </c>
      <c r="B19" s="220" t="s">
        <v>131</v>
      </c>
      <c r="C19" s="220" t="s">
        <v>132</v>
      </c>
      <c r="D19" s="220" t="s">
        <v>133</v>
      </c>
      <c r="E19" s="221" t="s">
        <v>134</v>
      </c>
      <c r="F19" s="222"/>
      <c r="G19" s="222"/>
      <c r="H19" s="222"/>
      <c r="I19" s="223"/>
      <c r="J19" s="220" t="s">
        <v>135</v>
      </c>
      <c r="K19" s="220"/>
      <c r="L19" s="220"/>
      <c r="M19" s="220"/>
      <c r="N19" s="220"/>
      <c r="O19" s="220"/>
      <c r="P19" s="220"/>
      <c r="Q19" s="220"/>
      <c r="R19" s="3"/>
      <c r="S19" s="3"/>
      <c r="T19" s="3"/>
      <c r="U19" s="3"/>
      <c r="V19" s="3"/>
      <c r="W19" s="3"/>
    </row>
    <row r="20" spans="1:26" s="107" customFormat="1" ht="51" customHeight="1" x14ac:dyDescent="0.2">
      <c r="A20" s="220"/>
      <c r="B20" s="220"/>
      <c r="C20" s="220"/>
      <c r="D20" s="220"/>
      <c r="E20" s="182" t="s">
        <v>136</v>
      </c>
      <c r="F20" s="182" t="s">
        <v>137</v>
      </c>
      <c r="G20" s="182" t="s">
        <v>138</v>
      </c>
      <c r="H20" s="182" t="s">
        <v>139</v>
      </c>
      <c r="I20" s="182" t="s">
        <v>140</v>
      </c>
      <c r="J20" s="182">
        <v>2021</v>
      </c>
      <c r="K20" s="182">
        <v>2022</v>
      </c>
      <c r="L20" s="182">
        <v>2023</v>
      </c>
      <c r="M20" s="182">
        <v>2024</v>
      </c>
      <c r="N20" s="182">
        <v>2025</v>
      </c>
      <c r="O20" s="182">
        <f>N20+1</f>
        <v>2026</v>
      </c>
      <c r="P20" s="182">
        <f t="shared" ref="P20:Q20" si="0">O20+1</f>
        <v>2027</v>
      </c>
      <c r="Q20" s="182">
        <f t="shared" si="0"/>
        <v>2028</v>
      </c>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0">
        <v>15</v>
      </c>
      <c r="P21" s="110">
        <v>16</v>
      </c>
      <c r="Q21" s="110">
        <v>17</v>
      </c>
      <c r="R21" s="3"/>
      <c r="S21" s="3"/>
      <c r="T21" s="3"/>
      <c r="U21" s="3"/>
      <c r="V21" s="3"/>
      <c r="W21" s="3"/>
    </row>
    <row r="22" spans="1:26" s="107"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129" t="s">
        <v>59</v>
      </c>
      <c r="Q22" s="129" t="s">
        <v>59</v>
      </c>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9:A20"/>
    <mergeCell ref="B19:B20"/>
    <mergeCell ref="C19:C20"/>
    <mergeCell ref="D19:D20"/>
    <mergeCell ref="E19:I19"/>
    <mergeCell ref="A18:Q18"/>
    <mergeCell ref="J19:Q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P23" sqref="P23"/>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141</v>
      </c>
      <c r="V3" s="20"/>
    </row>
    <row r="4" spans="1:22" ht="16.5" customHeight="1" x14ac:dyDescent="0.2">
      <c r="A4" s="23"/>
      <c r="B4" s="23"/>
    </row>
    <row r="5" spans="1:22" ht="16.5" customHeight="1" x14ac:dyDescent="0.25">
      <c r="A5" s="232" t="s">
        <v>506</v>
      </c>
      <c r="B5" s="232"/>
      <c r="C5" s="232"/>
      <c r="D5" s="232"/>
      <c r="E5" s="232"/>
      <c r="F5" s="232"/>
      <c r="G5" s="232"/>
      <c r="H5" s="232"/>
      <c r="I5" s="232"/>
      <c r="J5" s="232"/>
      <c r="K5" s="232"/>
      <c r="L5" s="232"/>
      <c r="M5" s="232"/>
      <c r="N5" s="232"/>
      <c r="O5" s="232"/>
      <c r="P5" s="232"/>
      <c r="Q5" s="232"/>
      <c r="R5" s="232"/>
      <c r="S5" s="232"/>
      <c r="T5" s="232"/>
      <c r="U5" s="232"/>
      <c r="V5" s="232"/>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3" t="s">
        <v>91</v>
      </c>
      <c r="B7" s="233"/>
      <c r="C7" s="233"/>
      <c r="D7" s="233"/>
      <c r="E7" s="233"/>
      <c r="F7" s="233"/>
      <c r="G7" s="233"/>
      <c r="H7" s="233"/>
      <c r="I7" s="233"/>
      <c r="J7" s="233"/>
      <c r="K7" s="233"/>
      <c r="L7" s="233"/>
      <c r="M7" s="233"/>
      <c r="N7" s="233"/>
      <c r="O7" s="233"/>
      <c r="P7" s="233"/>
      <c r="Q7" s="233"/>
      <c r="R7" s="233"/>
      <c r="S7" s="233"/>
      <c r="T7" s="233"/>
      <c r="U7" s="233"/>
      <c r="V7" s="233"/>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4" t="s">
        <v>479</v>
      </c>
      <c r="B9" s="234"/>
      <c r="C9" s="234"/>
      <c r="D9" s="234"/>
      <c r="E9" s="234"/>
      <c r="F9" s="234"/>
      <c r="G9" s="234"/>
      <c r="H9" s="234"/>
      <c r="I9" s="234"/>
      <c r="J9" s="234"/>
      <c r="K9" s="234"/>
      <c r="L9" s="234"/>
      <c r="M9" s="234"/>
      <c r="N9" s="234"/>
      <c r="O9" s="234"/>
      <c r="P9" s="234"/>
      <c r="Q9" s="234"/>
      <c r="R9" s="234"/>
      <c r="S9" s="234"/>
      <c r="T9" s="234"/>
      <c r="U9" s="234"/>
      <c r="V9" s="234"/>
    </row>
    <row r="10" spans="1:22" ht="16.5" customHeight="1" x14ac:dyDescent="0.2">
      <c r="A10" s="226" t="s">
        <v>142</v>
      </c>
      <c r="B10" s="226"/>
      <c r="C10" s="226"/>
      <c r="D10" s="226"/>
      <c r="E10" s="226"/>
      <c r="F10" s="226"/>
      <c r="G10" s="226"/>
      <c r="H10" s="226"/>
      <c r="I10" s="226"/>
      <c r="J10" s="226"/>
      <c r="K10" s="226"/>
      <c r="L10" s="226"/>
      <c r="M10" s="226"/>
      <c r="N10" s="226"/>
      <c r="O10" s="226"/>
      <c r="P10" s="226"/>
      <c r="Q10" s="226"/>
      <c r="R10" s="226"/>
      <c r="S10" s="226"/>
      <c r="T10" s="226"/>
      <c r="U10" s="226"/>
      <c r="V10" s="226"/>
    </row>
    <row r="11" spans="1:22" ht="16.5" customHeight="1" x14ac:dyDescent="0.2">
      <c r="A11" s="28"/>
      <c r="B11" s="28"/>
      <c r="C11" s="28"/>
      <c r="D11" s="28"/>
      <c r="E11" s="28"/>
      <c r="F11" s="28"/>
      <c r="G11" s="28"/>
      <c r="H11" s="28"/>
      <c r="I11" s="28"/>
      <c r="J11" s="28"/>
      <c r="K11" s="28"/>
    </row>
    <row r="12" spans="1:22" ht="16.5" customHeight="1" x14ac:dyDescent="0.25">
      <c r="A12" s="235" t="s">
        <v>484</v>
      </c>
      <c r="B12" s="236"/>
      <c r="C12" s="236"/>
      <c r="D12" s="236"/>
      <c r="E12" s="236"/>
      <c r="F12" s="236"/>
      <c r="G12" s="236"/>
      <c r="H12" s="236"/>
      <c r="I12" s="236"/>
      <c r="J12" s="236"/>
      <c r="K12" s="236"/>
      <c r="L12" s="236"/>
      <c r="M12" s="236"/>
      <c r="N12" s="236"/>
      <c r="O12" s="236"/>
      <c r="P12" s="236"/>
      <c r="Q12" s="236"/>
      <c r="R12" s="236"/>
      <c r="S12" s="236"/>
      <c r="T12" s="236"/>
      <c r="U12" s="236"/>
      <c r="V12" s="236"/>
    </row>
    <row r="13" spans="1:22" ht="16.5" customHeight="1" x14ac:dyDescent="0.2">
      <c r="A13" s="226" t="s">
        <v>143</v>
      </c>
      <c r="B13" s="226"/>
      <c r="C13" s="226"/>
      <c r="D13" s="226"/>
      <c r="E13" s="226"/>
      <c r="F13" s="226"/>
      <c r="G13" s="226"/>
      <c r="H13" s="226"/>
      <c r="I13" s="226"/>
      <c r="J13" s="226"/>
      <c r="K13" s="226"/>
      <c r="L13" s="226"/>
      <c r="M13" s="226"/>
      <c r="N13" s="226"/>
      <c r="O13" s="226"/>
      <c r="P13" s="226"/>
      <c r="Q13" s="226"/>
      <c r="R13" s="226"/>
      <c r="S13" s="226"/>
      <c r="T13" s="226"/>
      <c r="U13" s="226"/>
      <c r="V13" s="226"/>
    </row>
    <row r="14" spans="1:22" ht="16.5" customHeight="1" x14ac:dyDescent="0.2">
      <c r="A14" s="28"/>
      <c r="B14" s="28"/>
      <c r="C14" s="28"/>
      <c r="D14" s="28"/>
      <c r="E14" s="28"/>
      <c r="F14" s="28"/>
      <c r="G14" s="28"/>
      <c r="H14" s="28"/>
      <c r="I14" s="28"/>
      <c r="J14" s="28"/>
      <c r="K14" s="28"/>
    </row>
    <row r="15" spans="1:22" ht="15.75" customHeight="1" x14ac:dyDescent="0.25">
      <c r="A15" s="225" t="s">
        <v>490</v>
      </c>
      <c r="B15" s="225"/>
      <c r="C15" s="225"/>
      <c r="D15" s="225"/>
      <c r="E15" s="225"/>
      <c r="F15" s="225"/>
      <c r="G15" s="225"/>
      <c r="H15" s="225"/>
      <c r="I15" s="225"/>
      <c r="J15" s="225"/>
      <c r="K15" s="225"/>
      <c r="L15" s="225"/>
      <c r="M15" s="225"/>
      <c r="N15" s="225"/>
      <c r="O15" s="225"/>
      <c r="P15" s="225"/>
      <c r="Q15" s="225"/>
      <c r="R15" s="225"/>
      <c r="S15" s="225"/>
      <c r="T15" s="225"/>
      <c r="U15" s="225"/>
      <c r="V15" s="225"/>
    </row>
    <row r="16" spans="1:22" ht="16.5" customHeight="1" x14ac:dyDescent="0.2">
      <c r="A16" s="226" t="s">
        <v>144</v>
      </c>
      <c r="B16" s="226"/>
      <c r="C16" s="226"/>
      <c r="D16" s="226"/>
      <c r="E16" s="226"/>
      <c r="F16" s="226"/>
      <c r="G16" s="226"/>
      <c r="H16" s="226"/>
      <c r="I16" s="226"/>
      <c r="J16" s="226"/>
      <c r="K16" s="226"/>
      <c r="L16" s="226"/>
      <c r="M16" s="226"/>
      <c r="N16" s="226"/>
      <c r="O16" s="226"/>
      <c r="P16" s="226"/>
      <c r="Q16" s="226"/>
      <c r="R16" s="226"/>
      <c r="S16" s="226"/>
      <c r="T16" s="226"/>
      <c r="U16" s="226"/>
      <c r="V16" s="226"/>
    </row>
    <row r="17" spans="1:22" ht="16.5" customHeight="1" x14ac:dyDescent="0.2">
      <c r="A17" s="28"/>
      <c r="B17" s="28"/>
      <c r="C17" s="28"/>
      <c r="D17" s="28"/>
      <c r="E17" s="28"/>
      <c r="F17" s="28"/>
      <c r="G17" s="28"/>
      <c r="H17" s="28"/>
      <c r="I17" s="28"/>
      <c r="J17" s="28"/>
      <c r="K17" s="28"/>
    </row>
    <row r="18" spans="1:22" ht="16.5" customHeight="1" x14ac:dyDescent="0.3">
      <c r="A18" s="227" t="s">
        <v>145</v>
      </c>
      <c r="B18" s="227"/>
      <c r="C18" s="227"/>
      <c r="D18" s="227"/>
      <c r="E18" s="227"/>
      <c r="F18" s="227"/>
      <c r="G18" s="227"/>
      <c r="H18" s="227"/>
      <c r="I18" s="227"/>
      <c r="J18" s="227"/>
      <c r="K18" s="227"/>
      <c r="L18" s="227"/>
      <c r="M18" s="227"/>
      <c r="N18" s="227"/>
      <c r="O18" s="227"/>
      <c r="P18" s="227"/>
      <c r="Q18" s="227"/>
      <c r="R18" s="227"/>
      <c r="S18" s="227"/>
      <c r="T18" s="227"/>
      <c r="U18" s="227"/>
      <c r="V18" s="227"/>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59" t="s">
        <v>148</v>
      </c>
      <c r="B22" s="160" t="s">
        <v>491</v>
      </c>
      <c r="D22" s="20" t="s">
        <v>149</v>
      </c>
      <c r="E22" s="28"/>
      <c r="F22" s="28"/>
    </row>
    <row r="23" spans="1:22" ht="12" x14ac:dyDescent="0.2">
      <c r="A23" s="161" t="s">
        <v>150</v>
      </c>
      <c r="B23" s="162" t="s">
        <v>491</v>
      </c>
      <c r="D23" s="228" t="s">
        <v>151</v>
      </c>
      <c r="E23" s="229"/>
      <c r="F23" s="230"/>
      <c r="G23" s="30" t="s">
        <v>59</v>
      </c>
      <c r="I23" s="31" t="s">
        <v>152</v>
      </c>
      <c r="J23" s="32" t="s">
        <v>59</v>
      </c>
    </row>
    <row r="24" spans="1:22" ht="12" x14ac:dyDescent="0.2">
      <c r="A24" s="161" t="s">
        <v>153</v>
      </c>
      <c r="B24" s="162" t="s">
        <v>491</v>
      </c>
      <c r="D24" s="228" t="s">
        <v>154</v>
      </c>
      <c r="E24" s="229"/>
      <c r="F24" s="230"/>
      <c r="G24" s="30" t="s">
        <v>59</v>
      </c>
      <c r="I24" s="33" t="s">
        <v>155</v>
      </c>
      <c r="J24" s="32" t="s">
        <v>59</v>
      </c>
    </row>
    <row r="25" spans="1:22" ht="12" customHeight="1" thickBot="1" x14ac:dyDescent="0.25">
      <c r="A25" s="161" t="s">
        <v>156</v>
      </c>
      <c r="B25" s="163" t="s">
        <v>491</v>
      </c>
      <c r="D25" s="231" t="s">
        <v>157</v>
      </c>
      <c r="E25" s="231"/>
      <c r="F25" s="231"/>
      <c r="G25" s="30" t="s">
        <v>59</v>
      </c>
    </row>
    <row r="26" spans="1:22" ht="12" x14ac:dyDescent="0.2">
      <c r="A26" s="159" t="s">
        <v>158</v>
      </c>
      <c r="B26" s="160" t="s">
        <v>491</v>
      </c>
      <c r="D26" s="231"/>
      <c r="E26" s="231"/>
      <c r="F26" s="231"/>
      <c r="G26" s="30" t="s">
        <v>59</v>
      </c>
    </row>
    <row r="27" spans="1:22" ht="12" x14ac:dyDescent="0.2">
      <c r="A27" s="161" t="s">
        <v>159</v>
      </c>
      <c r="B27" s="162" t="s">
        <v>491</v>
      </c>
    </row>
    <row r="28" spans="1:22" ht="12" x14ac:dyDescent="0.2">
      <c r="A28" s="161" t="s">
        <v>160</v>
      </c>
      <c r="B28" s="162" t="s">
        <v>491</v>
      </c>
    </row>
    <row r="29" spans="1:22" ht="12" x14ac:dyDescent="0.2">
      <c r="A29" s="161" t="s">
        <v>161</v>
      </c>
      <c r="B29" s="162" t="s">
        <v>491</v>
      </c>
    </row>
    <row r="30" spans="1:22" ht="12" x14ac:dyDescent="0.2">
      <c r="A30" s="161" t="s">
        <v>162</v>
      </c>
      <c r="B30" s="162" t="s">
        <v>491</v>
      </c>
    </row>
    <row r="31" spans="1:22" ht="12" x14ac:dyDescent="0.2">
      <c r="A31" s="161" t="s">
        <v>163</v>
      </c>
      <c r="B31" s="162" t="s">
        <v>491</v>
      </c>
    </row>
    <row r="32" spans="1:22" ht="12" x14ac:dyDescent="0.2">
      <c r="A32" s="161" t="s">
        <v>164</v>
      </c>
      <c r="B32" s="162" t="s">
        <v>491</v>
      </c>
    </row>
    <row r="33" spans="1:5" ht="12.75" thickBot="1" x14ac:dyDescent="0.25">
      <c r="A33" s="161" t="s">
        <v>165</v>
      </c>
      <c r="B33" s="164" t="s">
        <v>491</v>
      </c>
    </row>
    <row r="34" spans="1:5" x14ac:dyDescent="0.2">
      <c r="A34" s="159" t="s">
        <v>166</v>
      </c>
      <c r="B34" s="165"/>
    </row>
    <row r="35" spans="1:5" x14ac:dyDescent="0.2">
      <c r="A35" s="161" t="s">
        <v>167</v>
      </c>
      <c r="B35" s="166">
        <v>0</v>
      </c>
    </row>
    <row r="36" spans="1:5" x14ac:dyDescent="0.2">
      <c r="A36" s="161" t="s">
        <v>168</v>
      </c>
      <c r="B36" s="166">
        <v>0</v>
      </c>
    </row>
    <row r="37" spans="1:5" ht="12" thickBot="1" x14ac:dyDescent="0.25">
      <c r="A37" s="161" t="s">
        <v>169</v>
      </c>
      <c r="B37" s="167">
        <v>0</v>
      </c>
    </row>
    <row r="38" spans="1:5" x14ac:dyDescent="0.2">
      <c r="A38" s="159" t="s">
        <v>170</v>
      </c>
      <c r="B38" s="165" t="s">
        <v>171</v>
      </c>
    </row>
    <row r="39" spans="1:5" x14ac:dyDescent="0.2">
      <c r="A39" s="161" t="s">
        <v>172</v>
      </c>
      <c r="B39" s="166" t="s">
        <v>171</v>
      </c>
    </row>
    <row r="40" spans="1:5" x14ac:dyDescent="0.2">
      <c r="A40" s="161" t="s">
        <v>173</v>
      </c>
      <c r="B40" s="166" t="s">
        <v>171</v>
      </c>
    </row>
    <row r="41" spans="1:5" x14ac:dyDescent="0.2">
      <c r="A41" s="161" t="s">
        <v>174</v>
      </c>
      <c r="B41" s="166" t="s">
        <v>171</v>
      </c>
    </row>
    <row r="42" spans="1:5" x14ac:dyDescent="0.2">
      <c r="A42" s="161" t="s">
        <v>175</v>
      </c>
      <c r="B42" s="166"/>
    </row>
    <row r="43" spans="1:5" x14ac:dyDescent="0.2">
      <c r="A43" s="161" t="s">
        <v>176</v>
      </c>
      <c r="B43" s="166"/>
    </row>
    <row r="44" spans="1:5" ht="12" thickBot="1" x14ac:dyDescent="0.25">
      <c r="A44" s="168" t="s">
        <v>177</v>
      </c>
      <c r="B44" s="167"/>
    </row>
    <row r="45" spans="1:5" s="35" customFormat="1" ht="12" x14ac:dyDescent="0.2">
      <c r="A45" s="169" t="s">
        <v>178</v>
      </c>
      <c r="B45" s="170" t="s">
        <v>492</v>
      </c>
      <c r="C45" s="171" t="s">
        <v>493</v>
      </c>
      <c r="D45" s="171" t="s">
        <v>494</v>
      </c>
      <c r="E45" s="171" t="s">
        <v>495</v>
      </c>
    </row>
    <row r="46" spans="1:5" s="35" customFormat="1" ht="12" x14ac:dyDescent="0.2">
      <c r="A46" s="172" t="s">
        <v>179</v>
      </c>
      <c r="B46" s="173" t="s">
        <v>491</v>
      </c>
      <c r="C46" s="174" t="s">
        <v>491</v>
      </c>
      <c r="D46" s="174" t="s">
        <v>491</v>
      </c>
      <c r="E46" s="174" t="s">
        <v>491</v>
      </c>
    </row>
    <row r="47" spans="1:5" s="35" customFormat="1" ht="12" x14ac:dyDescent="0.2">
      <c r="A47" s="172" t="s">
        <v>180</v>
      </c>
      <c r="B47" s="173" t="s">
        <v>491</v>
      </c>
      <c r="C47" s="174" t="s">
        <v>491</v>
      </c>
      <c r="D47" s="174" t="s">
        <v>491</v>
      </c>
      <c r="E47" s="174" t="s">
        <v>491</v>
      </c>
    </row>
    <row r="48" spans="1:5" s="35" customFormat="1" ht="12.75" thickBot="1" x14ac:dyDescent="0.25">
      <c r="A48" s="175" t="s">
        <v>181</v>
      </c>
      <c r="B48" s="176" t="s">
        <v>491</v>
      </c>
      <c r="C48" s="177" t="s">
        <v>491</v>
      </c>
      <c r="D48" s="177" t="s">
        <v>491</v>
      </c>
      <c r="E48" s="177" t="s">
        <v>491</v>
      </c>
    </row>
    <row r="49" spans="1:5" s="35" customFormat="1" ht="12" thickBot="1" x14ac:dyDescent="0.25">
      <c r="A49" s="39"/>
      <c r="B49" s="178"/>
      <c r="C49" s="178"/>
      <c r="D49" s="178"/>
      <c r="E49" s="178"/>
    </row>
    <row r="50" spans="1:5" s="35" customFormat="1" ht="12" x14ac:dyDescent="0.2">
      <c r="A50" s="179" t="s">
        <v>182</v>
      </c>
      <c r="B50" s="170" t="s">
        <v>491</v>
      </c>
      <c r="C50" s="171" t="s">
        <v>491</v>
      </c>
      <c r="D50" s="171" t="s">
        <v>491</v>
      </c>
      <c r="E50" s="171" t="s">
        <v>491</v>
      </c>
    </row>
    <row r="51" spans="1:5" s="35" customFormat="1" ht="12" x14ac:dyDescent="0.2">
      <c r="A51" s="172" t="s">
        <v>183</v>
      </c>
      <c r="B51" s="173" t="s">
        <v>491</v>
      </c>
      <c r="C51" s="174" t="s">
        <v>491</v>
      </c>
      <c r="D51" s="174" t="s">
        <v>491</v>
      </c>
      <c r="E51" s="174" t="s">
        <v>491</v>
      </c>
    </row>
    <row r="52" spans="1:5" s="35" customFormat="1" ht="12" x14ac:dyDescent="0.2">
      <c r="A52" s="172" t="s">
        <v>184</v>
      </c>
      <c r="B52" s="173" t="s">
        <v>491</v>
      </c>
      <c r="C52" s="174" t="s">
        <v>491</v>
      </c>
      <c r="D52" s="174" t="s">
        <v>491</v>
      </c>
      <c r="E52" s="174" t="s">
        <v>491</v>
      </c>
    </row>
    <row r="53" spans="1:5" s="35" customFormat="1" ht="12" x14ac:dyDescent="0.2">
      <c r="A53" s="172" t="s">
        <v>185</v>
      </c>
      <c r="B53" s="173" t="s">
        <v>491</v>
      </c>
      <c r="C53" s="174" t="s">
        <v>491</v>
      </c>
      <c r="D53" s="174" t="s">
        <v>491</v>
      </c>
      <c r="E53" s="174" t="s">
        <v>491</v>
      </c>
    </row>
    <row r="54" spans="1:5" s="35" customFormat="1" ht="12.75" thickBot="1" x14ac:dyDescent="0.25">
      <c r="A54" s="175" t="s">
        <v>186</v>
      </c>
      <c r="B54" s="176" t="s">
        <v>491</v>
      </c>
      <c r="C54" s="177" t="s">
        <v>491</v>
      </c>
      <c r="D54" s="177" t="s">
        <v>491</v>
      </c>
      <c r="E54" s="177" t="s">
        <v>491</v>
      </c>
    </row>
    <row r="55" spans="1:5" s="35" customFormat="1" ht="12" thickBot="1" x14ac:dyDescent="0.25">
      <c r="A55" s="41"/>
      <c r="B55" s="41"/>
      <c r="C55" s="41"/>
      <c r="D55" s="41"/>
      <c r="E55" s="41"/>
    </row>
    <row r="56" spans="1:5" s="35" customFormat="1" x14ac:dyDescent="0.2">
      <c r="A56" s="42" t="s">
        <v>187</v>
      </c>
      <c r="B56" s="34" t="s">
        <v>491</v>
      </c>
      <c r="C56" s="34" t="s">
        <v>491</v>
      </c>
      <c r="D56" s="34" t="s">
        <v>491</v>
      </c>
      <c r="E56" s="34" t="s">
        <v>491</v>
      </c>
    </row>
    <row r="57" spans="1:5" s="35" customFormat="1" x14ac:dyDescent="0.2">
      <c r="A57" s="40" t="s">
        <v>188</v>
      </c>
      <c r="B57" s="43" t="s">
        <v>491</v>
      </c>
      <c r="C57" s="43" t="s">
        <v>491</v>
      </c>
      <c r="D57" s="43" t="s">
        <v>491</v>
      </c>
      <c r="E57" s="43" t="s">
        <v>491</v>
      </c>
    </row>
    <row r="58" spans="1:5" s="35" customFormat="1" x14ac:dyDescent="0.2">
      <c r="A58" s="36" t="s">
        <v>189</v>
      </c>
      <c r="B58" s="43" t="s">
        <v>491</v>
      </c>
      <c r="C58" s="43" t="s">
        <v>491</v>
      </c>
      <c r="D58" s="43" t="s">
        <v>491</v>
      </c>
      <c r="E58" s="43" t="s">
        <v>491</v>
      </c>
    </row>
    <row r="59" spans="1:5" s="35" customFormat="1" x14ac:dyDescent="0.2">
      <c r="A59" s="36" t="s">
        <v>190</v>
      </c>
      <c r="B59" s="37" t="s">
        <v>491</v>
      </c>
      <c r="C59" s="37" t="s">
        <v>491</v>
      </c>
      <c r="D59" s="37" t="s">
        <v>491</v>
      </c>
      <c r="E59" s="37" t="s">
        <v>491</v>
      </c>
    </row>
    <row r="60" spans="1:5" s="35" customFormat="1" x14ac:dyDescent="0.2">
      <c r="A60" s="36" t="s">
        <v>191</v>
      </c>
      <c r="B60" s="37" t="s">
        <v>491</v>
      </c>
      <c r="C60" s="37" t="s">
        <v>491</v>
      </c>
      <c r="D60" s="37" t="s">
        <v>491</v>
      </c>
      <c r="E60" s="37" t="s">
        <v>491</v>
      </c>
    </row>
    <row r="61" spans="1:5" s="35" customFormat="1" x14ac:dyDescent="0.2">
      <c r="A61" s="36"/>
      <c r="B61" s="37" t="s">
        <v>491</v>
      </c>
      <c r="C61" s="37" t="s">
        <v>491</v>
      </c>
      <c r="D61" s="37" t="s">
        <v>491</v>
      </c>
      <c r="E61" s="37" t="s">
        <v>491</v>
      </c>
    </row>
    <row r="62" spans="1:5" s="35" customFormat="1" x14ac:dyDescent="0.2">
      <c r="A62" s="36" t="s">
        <v>166</v>
      </c>
      <c r="B62" s="37" t="s">
        <v>491</v>
      </c>
      <c r="C62" s="37" t="s">
        <v>491</v>
      </c>
      <c r="D62" s="37" t="s">
        <v>491</v>
      </c>
      <c r="E62" s="37" t="s">
        <v>491</v>
      </c>
    </row>
    <row r="63" spans="1:5" s="35" customFormat="1" x14ac:dyDescent="0.2">
      <c r="A63" s="36" t="s">
        <v>166</v>
      </c>
      <c r="B63" s="37" t="s">
        <v>491</v>
      </c>
      <c r="C63" s="37" t="s">
        <v>491</v>
      </c>
      <c r="D63" s="37" t="s">
        <v>491</v>
      </c>
      <c r="E63" s="37" t="s">
        <v>491</v>
      </c>
    </row>
    <row r="64" spans="1:5" s="35" customFormat="1" x14ac:dyDescent="0.2">
      <c r="A64" s="36" t="s">
        <v>192</v>
      </c>
      <c r="B64" s="37" t="s">
        <v>491</v>
      </c>
      <c r="C64" s="37" t="s">
        <v>491</v>
      </c>
      <c r="D64" s="37" t="s">
        <v>491</v>
      </c>
      <c r="E64" s="37" t="s">
        <v>491</v>
      </c>
    </row>
    <row r="65" spans="1:5" s="35" customFormat="1" x14ac:dyDescent="0.2">
      <c r="A65" s="36" t="s">
        <v>193</v>
      </c>
      <c r="B65" s="37" t="s">
        <v>491</v>
      </c>
      <c r="C65" s="37" t="s">
        <v>491</v>
      </c>
      <c r="D65" s="37" t="s">
        <v>491</v>
      </c>
      <c r="E65" s="37" t="s">
        <v>491</v>
      </c>
    </row>
    <row r="66" spans="1:5" s="35" customFormat="1" ht="22.35" customHeight="1" x14ac:dyDescent="0.2">
      <c r="A66" s="44" t="s">
        <v>496</v>
      </c>
      <c r="B66" s="43" t="s">
        <v>491</v>
      </c>
      <c r="C66" s="43" t="s">
        <v>491</v>
      </c>
      <c r="D66" s="43" t="s">
        <v>491</v>
      </c>
      <c r="E66" s="43" t="s">
        <v>491</v>
      </c>
    </row>
    <row r="67" spans="1:5" s="35" customFormat="1" x14ac:dyDescent="0.2">
      <c r="A67" s="36" t="s">
        <v>194</v>
      </c>
      <c r="B67" s="37" t="s">
        <v>491</v>
      </c>
      <c r="C67" s="37" t="s">
        <v>491</v>
      </c>
      <c r="D67" s="37" t="s">
        <v>491</v>
      </c>
      <c r="E67" s="37" t="s">
        <v>491</v>
      </c>
    </row>
    <row r="68" spans="1:5" s="35" customFormat="1" x14ac:dyDescent="0.2">
      <c r="A68" s="36" t="s">
        <v>195</v>
      </c>
      <c r="B68" s="37" t="s">
        <v>491</v>
      </c>
      <c r="C68" s="37" t="s">
        <v>491</v>
      </c>
      <c r="D68" s="37" t="s">
        <v>491</v>
      </c>
      <c r="E68" s="37" t="s">
        <v>491</v>
      </c>
    </row>
    <row r="69" spans="1:5" s="35" customFormat="1" ht="22.35" customHeight="1" x14ac:dyDescent="0.2">
      <c r="A69" s="44" t="s">
        <v>497</v>
      </c>
      <c r="B69" s="43" t="s">
        <v>491</v>
      </c>
      <c r="C69" s="43" t="s">
        <v>491</v>
      </c>
      <c r="D69" s="43" t="s">
        <v>491</v>
      </c>
      <c r="E69" s="43" t="s">
        <v>491</v>
      </c>
    </row>
    <row r="70" spans="1:5" s="35" customFormat="1" x14ac:dyDescent="0.2">
      <c r="A70" s="36" t="s">
        <v>196</v>
      </c>
      <c r="B70" s="37" t="s">
        <v>491</v>
      </c>
      <c r="C70" s="37" t="s">
        <v>491</v>
      </c>
      <c r="D70" s="37" t="s">
        <v>491</v>
      </c>
      <c r="E70" s="37" t="s">
        <v>491</v>
      </c>
    </row>
    <row r="71" spans="1:5" s="35" customFormat="1" x14ac:dyDescent="0.2">
      <c r="A71" s="40" t="s">
        <v>197</v>
      </c>
      <c r="B71" s="43" t="s">
        <v>491</v>
      </c>
      <c r="C71" s="43" t="s">
        <v>491</v>
      </c>
      <c r="D71" s="43" t="s">
        <v>491</v>
      </c>
      <c r="E71" s="43" t="s">
        <v>491</v>
      </c>
    </row>
    <row r="72" spans="1:5" s="35" customFormat="1" x14ac:dyDescent="0.2">
      <c r="A72" s="36" t="s">
        <v>165</v>
      </c>
      <c r="B72" s="37" t="s">
        <v>491</v>
      </c>
      <c r="C72" s="37" t="s">
        <v>491</v>
      </c>
      <c r="D72" s="37" t="s">
        <v>491</v>
      </c>
      <c r="E72" s="37" t="s">
        <v>491</v>
      </c>
    </row>
    <row r="73" spans="1:5" s="35" customFormat="1" ht="12" thickBot="1" x14ac:dyDescent="0.25">
      <c r="A73" s="38" t="s">
        <v>198</v>
      </c>
      <c r="B73" s="45" t="s">
        <v>491</v>
      </c>
      <c r="C73" s="45" t="s">
        <v>491</v>
      </c>
      <c r="D73" s="45" t="s">
        <v>491</v>
      </c>
      <c r="E73" s="45" t="s">
        <v>491</v>
      </c>
    </row>
    <row r="74" spans="1:5" s="35" customFormat="1" ht="12" thickBot="1" x14ac:dyDescent="0.25">
      <c r="A74" s="41"/>
      <c r="B74" s="41"/>
      <c r="C74" s="41"/>
      <c r="D74" s="41"/>
      <c r="E74" s="41"/>
    </row>
    <row r="75" spans="1:5" s="35" customFormat="1" x14ac:dyDescent="0.2">
      <c r="A75" s="42" t="s">
        <v>199</v>
      </c>
      <c r="B75" s="34" t="s">
        <v>491</v>
      </c>
      <c r="C75" s="34" t="s">
        <v>491</v>
      </c>
      <c r="D75" s="34" t="s">
        <v>491</v>
      </c>
      <c r="E75" s="34" t="s">
        <v>491</v>
      </c>
    </row>
    <row r="76" spans="1:5" s="35" customFormat="1" ht="22.35" customHeight="1" x14ac:dyDescent="0.2">
      <c r="A76" s="44" t="s">
        <v>497</v>
      </c>
      <c r="B76" s="43" t="s">
        <v>491</v>
      </c>
      <c r="C76" s="43" t="s">
        <v>491</v>
      </c>
      <c r="D76" s="43" t="s">
        <v>491</v>
      </c>
      <c r="E76" s="43" t="s">
        <v>491</v>
      </c>
    </row>
    <row r="77" spans="1:5" s="35" customFormat="1" x14ac:dyDescent="0.2">
      <c r="A77" s="36" t="s">
        <v>194</v>
      </c>
      <c r="B77" s="37" t="s">
        <v>491</v>
      </c>
      <c r="C77" s="37" t="s">
        <v>491</v>
      </c>
      <c r="D77" s="37" t="s">
        <v>491</v>
      </c>
      <c r="E77" s="37" t="s">
        <v>491</v>
      </c>
    </row>
    <row r="78" spans="1:5" s="35" customFormat="1" x14ac:dyDescent="0.2">
      <c r="A78" s="36" t="s">
        <v>196</v>
      </c>
      <c r="B78" s="37" t="s">
        <v>491</v>
      </c>
      <c r="C78" s="37" t="s">
        <v>491</v>
      </c>
      <c r="D78" s="37" t="s">
        <v>491</v>
      </c>
      <c r="E78" s="37" t="s">
        <v>491</v>
      </c>
    </row>
    <row r="79" spans="1:5" s="35" customFormat="1" x14ac:dyDescent="0.2">
      <c r="A79" s="36" t="s">
        <v>165</v>
      </c>
      <c r="B79" s="37" t="s">
        <v>491</v>
      </c>
      <c r="C79" s="37" t="s">
        <v>491</v>
      </c>
      <c r="D79" s="37" t="s">
        <v>491</v>
      </c>
      <c r="E79" s="37" t="s">
        <v>491</v>
      </c>
    </row>
    <row r="80" spans="1:5" s="35" customFormat="1" x14ac:dyDescent="0.2">
      <c r="A80" s="36" t="s">
        <v>200</v>
      </c>
      <c r="B80" s="37" t="s">
        <v>491</v>
      </c>
      <c r="C80" s="37" t="s">
        <v>491</v>
      </c>
      <c r="D80" s="37" t="s">
        <v>491</v>
      </c>
      <c r="E80" s="37" t="s">
        <v>491</v>
      </c>
    </row>
    <row r="81" spans="1:22" s="35" customFormat="1" x14ac:dyDescent="0.2">
      <c r="A81" s="36" t="s">
        <v>201</v>
      </c>
      <c r="B81" s="37" t="s">
        <v>491</v>
      </c>
      <c r="C81" s="37" t="s">
        <v>491</v>
      </c>
      <c r="D81" s="37" t="s">
        <v>491</v>
      </c>
      <c r="E81" s="37" t="s">
        <v>491</v>
      </c>
    </row>
    <row r="82" spans="1:22" s="35" customFormat="1" x14ac:dyDescent="0.2">
      <c r="A82" s="36" t="s">
        <v>202</v>
      </c>
      <c r="B82" s="37" t="s">
        <v>491</v>
      </c>
      <c r="C82" s="37" t="s">
        <v>491</v>
      </c>
      <c r="D82" s="37" t="s">
        <v>491</v>
      </c>
      <c r="E82" s="37" t="s">
        <v>491</v>
      </c>
    </row>
    <row r="83" spans="1:22" s="35" customFormat="1" x14ac:dyDescent="0.2">
      <c r="A83" s="36" t="s">
        <v>203</v>
      </c>
      <c r="B83" s="37" t="s">
        <v>491</v>
      </c>
      <c r="C83" s="37" t="s">
        <v>491</v>
      </c>
      <c r="D83" s="37" t="s">
        <v>491</v>
      </c>
      <c r="E83" s="37" t="s">
        <v>491</v>
      </c>
    </row>
    <row r="84" spans="1:22" s="35" customFormat="1" x14ac:dyDescent="0.2">
      <c r="A84" s="40" t="s">
        <v>204</v>
      </c>
      <c r="B84" s="43" t="s">
        <v>491</v>
      </c>
      <c r="C84" s="43" t="s">
        <v>491</v>
      </c>
      <c r="D84" s="43" t="s">
        <v>491</v>
      </c>
      <c r="E84" s="43" t="s">
        <v>491</v>
      </c>
    </row>
    <row r="85" spans="1:22" s="35" customFormat="1" x14ac:dyDescent="0.2">
      <c r="A85" s="40" t="s">
        <v>205</v>
      </c>
      <c r="B85" s="43" t="s">
        <v>491</v>
      </c>
      <c r="C85" s="43" t="s">
        <v>491</v>
      </c>
      <c r="D85" s="43" t="s">
        <v>491</v>
      </c>
      <c r="E85" s="43" t="s">
        <v>491</v>
      </c>
    </row>
    <row r="86" spans="1:22" s="35" customFormat="1" x14ac:dyDescent="0.2">
      <c r="A86" s="36" t="s">
        <v>206</v>
      </c>
      <c r="B86" s="37" t="s">
        <v>491</v>
      </c>
      <c r="C86" s="37" t="s">
        <v>491</v>
      </c>
      <c r="D86" s="37" t="s">
        <v>491</v>
      </c>
      <c r="E86" s="37" t="s">
        <v>491</v>
      </c>
    </row>
    <row r="87" spans="1:22" s="35" customFormat="1" ht="22.35" customHeight="1" x14ac:dyDescent="0.2">
      <c r="A87" s="44" t="s">
        <v>207</v>
      </c>
      <c r="B87" s="43" t="s">
        <v>491</v>
      </c>
      <c r="C87" s="43" t="s">
        <v>491</v>
      </c>
      <c r="D87" s="43" t="s">
        <v>491</v>
      </c>
      <c r="E87" s="43" t="s">
        <v>491</v>
      </c>
    </row>
    <row r="88" spans="1:22" s="35" customFormat="1" x14ac:dyDescent="0.2">
      <c r="A88" s="40" t="s">
        <v>208</v>
      </c>
      <c r="B88" s="43" t="s">
        <v>491</v>
      </c>
      <c r="C88" s="43" t="s">
        <v>491</v>
      </c>
      <c r="D88" s="43" t="s">
        <v>491</v>
      </c>
      <c r="E88" s="43" t="s">
        <v>491</v>
      </c>
    </row>
    <row r="89" spans="1:22" s="35" customFormat="1" x14ac:dyDescent="0.2">
      <c r="A89" s="40" t="s">
        <v>209</v>
      </c>
      <c r="B89" s="43" t="s">
        <v>491</v>
      </c>
      <c r="C89" s="43" t="s">
        <v>491</v>
      </c>
      <c r="D89" s="43" t="s">
        <v>491</v>
      </c>
      <c r="E89" s="43" t="s">
        <v>491</v>
      </c>
    </row>
    <row r="90" spans="1:22" s="35" customFormat="1" x14ac:dyDescent="0.2">
      <c r="A90" s="40" t="s">
        <v>498</v>
      </c>
      <c r="B90" s="43" t="s">
        <v>491</v>
      </c>
      <c r="C90" s="43" t="s">
        <v>491</v>
      </c>
      <c r="D90" s="43" t="s">
        <v>491</v>
      </c>
      <c r="E90" s="43" t="s">
        <v>491</v>
      </c>
    </row>
    <row r="91" spans="1:22" s="35" customFormat="1" x14ac:dyDescent="0.2">
      <c r="A91" s="40" t="s">
        <v>499</v>
      </c>
      <c r="B91" s="43" t="s">
        <v>491</v>
      </c>
      <c r="C91" s="43" t="s">
        <v>491</v>
      </c>
      <c r="D91" s="43" t="s">
        <v>491</v>
      </c>
      <c r="E91" s="43" t="s">
        <v>491</v>
      </c>
    </row>
    <row r="92" spans="1:22" s="35" customFormat="1" ht="12" thickBot="1" x14ac:dyDescent="0.25">
      <c r="A92" s="46" t="s">
        <v>210</v>
      </c>
      <c r="B92" s="45" t="s">
        <v>491</v>
      </c>
      <c r="C92" s="45" t="s">
        <v>491</v>
      </c>
      <c r="D92" s="45" t="s">
        <v>491</v>
      </c>
      <c r="E92" s="45" t="s">
        <v>491</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24" t="s">
        <v>211</v>
      </c>
      <c r="B94" s="224"/>
      <c r="C94" s="224"/>
      <c r="D94" s="224"/>
      <c r="E94" s="224"/>
      <c r="F94" s="224"/>
      <c r="G94" s="224"/>
      <c r="H94" s="224"/>
      <c r="I94" s="224"/>
      <c r="J94" s="224"/>
      <c r="K94" s="224"/>
      <c r="L94" s="224"/>
      <c r="M94" s="224"/>
      <c r="N94" s="224"/>
      <c r="O94" s="224"/>
      <c r="P94" s="224"/>
      <c r="Q94" s="224"/>
      <c r="R94" s="224"/>
      <c r="S94" s="224"/>
      <c r="T94" s="224"/>
      <c r="U94" s="224"/>
      <c r="V94" s="224"/>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90" zoomScaleSheetLayoutView="90" workbookViewId="0">
      <selection activeCell="A9" sqref="A9:J9"/>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6" t="s">
        <v>506</v>
      </c>
      <c r="B5" s="246"/>
      <c r="C5" s="246"/>
      <c r="D5" s="246"/>
      <c r="E5" s="246"/>
      <c r="F5" s="246"/>
      <c r="G5" s="246"/>
      <c r="H5" s="246"/>
      <c r="I5" s="246"/>
      <c r="J5" s="246"/>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88" t="s">
        <v>91</v>
      </c>
      <c r="B7" s="188"/>
      <c r="C7" s="188"/>
      <c r="D7" s="188"/>
      <c r="E7" s="188"/>
      <c r="F7" s="188"/>
      <c r="G7" s="188"/>
      <c r="H7" s="188"/>
      <c r="I7" s="188"/>
      <c r="J7" s="188"/>
    </row>
    <row r="8" spans="1:42" ht="18.75" x14ac:dyDescent="0.25">
      <c r="A8" s="188"/>
      <c r="B8" s="188"/>
      <c r="C8" s="188"/>
      <c r="D8" s="188"/>
      <c r="E8" s="188"/>
      <c r="F8" s="188"/>
      <c r="G8" s="188"/>
      <c r="H8" s="188"/>
      <c r="I8" s="188"/>
      <c r="J8" s="188"/>
    </row>
    <row r="9" spans="1:42" x14ac:dyDescent="0.25">
      <c r="A9" s="189" t="s">
        <v>479</v>
      </c>
      <c r="B9" s="189"/>
      <c r="C9" s="189"/>
      <c r="D9" s="189"/>
      <c r="E9" s="189"/>
      <c r="F9" s="189"/>
      <c r="G9" s="189"/>
      <c r="H9" s="189"/>
      <c r="I9" s="189"/>
      <c r="J9" s="189"/>
    </row>
    <row r="10" spans="1:42" x14ac:dyDescent="0.25">
      <c r="A10" s="190" t="s">
        <v>212</v>
      </c>
      <c r="B10" s="190"/>
      <c r="C10" s="190"/>
      <c r="D10" s="190"/>
      <c r="E10" s="190"/>
      <c r="F10" s="190"/>
      <c r="G10" s="190"/>
      <c r="H10" s="190"/>
      <c r="I10" s="190"/>
      <c r="J10" s="190"/>
    </row>
    <row r="11" spans="1:42" ht="18.75" x14ac:dyDescent="0.25">
      <c r="A11" s="188"/>
      <c r="B11" s="188"/>
      <c r="C11" s="188"/>
      <c r="D11" s="188"/>
      <c r="E11" s="188"/>
      <c r="F11" s="188"/>
      <c r="G11" s="188"/>
      <c r="H11" s="188"/>
      <c r="I11" s="188"/>
      <c r="J11" s="188"/>
    </row>
    <row r="12" spans="1:42" x14ac:dyDescent="0.25">
      <c r="A12" s="191" t="s">
        <v>484</v>
      </c>
      <c r="B12" s="192"/>
      <c r="C12" s="192"/>
      <c r="D12" s="192"/>
      <c r="E12" s="192"/>
      <c r="F12" s="192"/>
      <c r="G12" s="192"/>
      <c r="H12" s="192"/>
      <c r="I12" s="192"/>
      <c r="J12" s="192"/>
    </row>
    <row r="13" spans="1:42" x14ac:dyDescent="0.25">
      <c r="A13" s="190" t="s">
        <v>5</v>
      </c>
      <c r="B13" s="190"/>
      <c r="C13" s="190"/>
      <c r="D13" s="190"/>
      <c r="E13" s="190"/>
      <c r="F13" s="190"/>
      <c r="G13" s="190"/>
      <c r="H13" s="190"/>
      <c r="I13" s="190"/>
      <c r="J13" s="190"/>
    </row>
    <row r="14" spans="1:42" ht="18.75" x14ac:dyDescent="0.25">
      <c r="A14" s="207"/>
      <c r="B14" s="207"/>
      <c r="C14" s="207"/>
      <c r="D14" s="207"/>
      <c r="E14" s="207"/>
      <c r="F14" s="207"/>
      <c r="G14" s="207"/>
      <c r="H14" s="207"/>
      <c r="I14" s="207"/>
      <c r="J14" s="207"/>
    </row>
    <row r="15" spans="1:42" ht="84.75" customHeight="1" x14ac:dyDescent="0.25">
      <c r="A15" s="194" t="s">
        <v>500</v>
      </c>
      <c r="B15" s="194"/>
      <c r="C15" s="194"/>
      <c r="D15" s="194"/>
      <c r="E15" s="194"/>
      <c r="F15" s="194"/>
      <c r="G15" s="194"/>
      <c r="H15" s="194"/>
      <c r="I15" s="194"/>
      <c r="J15" s="194"/>
    </row>
    <row r="16" spans="1:42" x14ac:dyDescent="0.25">
      <c r="A16" s="190" t="s">
        <v>6</v>
      </c>
      <c r="B16" s="190"/>
      <c r="C16" s="190"/>
      <c r="D16" s="190"/>
      <c r="E16" s="190"/>
      <c r="F16" s="190"/>
      <c r="G16" s="190"/>
      <c r="H16" s="190"/>
      <c r="I16" s="190"/>
      <c r="J16" s="190"/>
    </row>
    <row r="17" spans="1:10" ht="15.75" customHeight="1" x14ac:dyDescent="0.25">
      <c r="J17" s="51"/>
    </row>
    <row r="18" spans="1:10" x14ac:dyDescent="0.25">
      <c r="I18" s="79"/>
    </row>
    <row r="19" spans="1:10" ht="15.75" customHeight="1" x14ac:dyDescent="0.25">
      <c r="A19" s="245" t="s">
        <v>213</v>
      </c>
      <c r="B19" s="245"/>
      <c r="C19" s="245"/>
      <c r="D19" s="245"/>
      <c r="E19" s="245"/>
      <c r="F19" s="245"/>
      <c r="G19" s="245"/>
      <c r="H19" s="245"/>
      <c r="I19" s="245"/>
      <c r="J19" s="245"/>
    </row>
    <row r="20" spans="1:10" x14ac:dyDescent="0.25">
      <c r="A20" s="52"/>
      <c r="B20" s="52"/>
    </row>
    <row r="21" spans="1:10" ht="28.5" customHeight="1" x14ac:dyDescent="0.25">
      <c r="A21" s="241" t="s">
        <v>214</v>
      </c>
      <c r="B21" s="241" t="s">
        <v>215</v>
      </c>
      <c r="C21" s="242" t="s">
        <v>216</v>
      </c>
      <c r="D21" s="242"/>
      <c r="E21" s="242"/>
      <c r="F21" s="242"/>
      <c r="G21" s="241" t="s">
        <v>217</v>
      </c>
      <c r="H21" s="243" t="s">
        <v>218</v>
      </c>
      <c r="I21" s="241" t="s">
        <v>219</v>
      </c>
      <c r="J21" s="237" t="s">
        <v>220</v>
      </c>
    </row>
    <row r="22" spans="1:10" ht="58.5" customHeight="1" x14ac:dyDescent="0.25">
      <c r="A22" s="241"/>
      <c r="B22" s="241"/>
      <c r="C22" s="238" t="s">
        <v>221</v>
      </c>
      <c r="D22" s="238"/>
      <c r="E22" s="239" t="s">
        <v>222</v>
      </c>
      <c r="F22" s="240"/>
      <c r="G22" s="241"/>
      <c r="H22" s="244"/>
      <c r="I22" s="241"/>
      <c r="J22" s="237"/>
    </row>
    <row r="23" spans="1:10" x14ac:dyDescent="0.25">
      <c r="A23" s="241"/>
      <c r="B23" s="241"/>
      <c r="C23" s="53" t="s">
        <v>223</v>
      </c>
      <c r="D23" s="53" t="s">
        <v>224</v>
      </c>
      <c r="E23" s="53" t="s">
        <v>223</v>
      </c>
      <c r="F23" s="53" t="s">
        <v>224</v>
      </c>
      <c r="G23" s="241"/>
      <c r="H23" s="238"/>
      <c r="I23" s="241"/>
      <c r="J23" s="237"/>
    </row>
    <row r="24" spans="1:10" x14ac:dyDescent="0.25">
      <c r="A24" s="54">
        <v>1</v>
      </c>
      <c r="B24" s="54">
        <v>2</v>
      </c>
      <c r="C24" s="53">
        <v>3</v>
      </c>
      <c r="D24" s="53">
        <v>4</v>
      </c>
      <c r="E24" s="53">
        <v>7</v>
      </c>
      <c r="F24" s="53">
        <v>8</v>
      </c>
      <c r="G24" s="53">
        <v>9</v>
      </c>
      <c r="H24" s="53">
        <v>10</v>
      </c>
      <c r="I24" s="53">
        <v>11</v>
      </c>
      <c r="J24" s="53">
        <v>12</v>
      </c>
    </row>
    <row r="25" spans="1:10" x14ac:dyDescent="0.25">
      <c r="A25" s="53">
        <v>1</v>
      </c>
      <c r="B25" s="131" t="s">
        <v>225</v>
      </c>
      <c r="C25" s="132"/>
      <c r="D25" s="55"/>
      <c r="E25" s="55"/>
      <c r="F25" s="55"/>
      <c r="G25" s="56"/>
      <c r="H25" s="56"/>
      <c r="I25" s="57"/>
      <c r="J25" s="58"/>
    </row>
    <row r="26" spans="1:10" ht="21.75" customHeight="1" x14ac:dyDescent="0.25">
      <c r="A26" s="53" t="s">
        <v>226</v>
      </c>
      <c r="B26" s="133" t="s">
        <v>227</v>
      </c>
      <c r="C26" s="134" t="s">
        <v>59</v>
      </c>
      <c r="D26" s="134" t="s">
        <v>59</v>
      </c>
      <c r="E26" s="134" t="s">
        <v>23</v>
      </c>
      <c r="F26" s="134" t="s">
        <v>23</v>
      </c>
      <c r="G26" s="134" t="s">
        <v>59</v>
      </c>
      <c r="H26" s="134" t="s">
        <v>59</v>
      </c>
      <c r="I26" s="59" t="s">
        <v>59</v>
      </c>
      <c r="J26" s="59" t="s">
        <v>59</v>
      </c>
    </row>
    <row r="27" spans="1:10" ht="39" customHeight="1" x14ac:dyDescent="0.25">
      <c r="A27" s="53" t="s">
        <v>228</v>
      </c>
      <c r="B27" s="133" t="s">
        <v>229</v>
      </c>
      <c r="C27" s="134" t="s">
        <v>59</v>
      </c>
      <c r="D27" s="134" t="s">
        <v>59</v>
      </c>
      <c r="E27" s="134" t="s">
        <v>23</v>
      </c>
      <c r="F27" s="134" t="s">
        <v>23</v>
      </c>
      <c r="G27" s="134" t="s">
        <v>59</v>
      </c>
      <c r="H27" s="134" t="s">
        <v>59</v>
      </c>
      <c r="I27" s="59" t="s">
        <v>59</v>
      </c>
      <c r="J27" s="59" t="s">
        <v>59</v>
      </c>
    </row>
    <row r="28" spans="1:10" ht="70.5" customHeight="1" x14ac:dyDescent="0.25">
      <c r="A28" s="53" t="s">
        <v>230</v>
      </c>
      <c r="B28" s="133" t="s">
        <v>231</v>
      </c>
      <c r="C28" s="134" t="s">
        <v>59</v>
      </c>
      <c r="D28" s="134" t="s">
        <v>59</v>
      </c>
      <c r="E28" s="134" t="s">
        <v>23</v>
      </c>
      <c r="F28" s="134" t="s">
        <v>23</v>
      </c>
      <c r="G28" s="134" t="s">
        <v>59</v>
      </c>
      <c r="H28" s="134" t="s">
        <v>59</v>
      </c>
      <c r="I28" s="59" t="s">
        <v>59</v>
      </c>
      <c r="J28" s="59" t="s">
        <v>59</v>
      </c>
    </row>
    <row r="29" spans="1:10" ht="54" customHeight="1" x14ac:dyDescent="0.25">
      <c r="A29" s="53" t="s">
        <v>232</v>
      </c>
      <c r="B29" s="133" t="s">
        <v>233</v>
      </c>
      <c r="C29" s="134" t="s">
        <v>59</v>
      </c>
      <c r="D29" s="134" t="s">
        <v>59</v>
      </c>
      <c r="E29" s="134" t="s">
        <v>23</v>
      </c>
      <c r="F29" s="134" t="s">
        <v>23</v>
      </c>
      <c r="G29" s="134" t="s">
        <v>59</v>
      </c>
      <c r="H29" s="134" t="s">
        <v>59</v>
      </c>
      <c r="I29" s="59" t="s">
        <v>59</v>
      </c>
      <c r="J29" s="59" t="s">
        <v>59</v>
      </c>
    </row>
    <row r="30" spans="1:10" ht="42" customHeight="1" x14ac:dyDescent="0.25">
      <c r="A30" s="53" t="s">
        <v>234</v>
      </c>
      <c r="B30" s="133" t="s">
        <v>235</v>
      </c>
      <c r="C30" s="134" t="s">
        <v>59</v>
      </c>
      <c r="D30" s="134" t="s">
        <v>59</v>
      </c>
      <c r="E30" s="134" t="s">
        <v>23</v>
      </c>
      <c r="F30" s="134" t="s">
        <v>23</v>
      </c>
      <c r="G30" s="134" t="s">
        <v>59</v>
      </c>
      <c r="H30" s="134" t="s">
        <v>59</v>
      </c>
      <c r="I30" s="59" t="s">
        <v>59</v>
      </c>
      <c r="J30" s="59" t="s">
        <v>59</v>
      </c>
    </row>
    <row r="31" spans="1:10" ht="37.5" customHeight="1" x14ac:dyDescent="0.25">
      <c r="A31" s="53" t="s">
        <v>236</v>
      </c>
      <c r="B31" s="135" t="s">
        <v>237</v>
      </c>
      <c r="C31" s="134" t="s">
        <v>23</v>
      </c>
      <c r="D31" s="134" t="s">
        <v>23</v>
      </c>
      <c r="E31" s="134" t="s">
        <v>23</v>
      </c>
      <c r="F31" s="134" t="s">
        <v>23</v>
      </c>
      <c r="G31" s="136">
        <v>1</v>
      </c>
      <c r="H31" s="136" t="s">
        <v>59</v>
      </c>
      <c r="I31" s="59" t="s">
        <v>59</v>
      </c>
      <c r="J31" s="59" t="s">
        <v>59</v>
      </c>
    </row>
    <row r="32" spans="1:10" ht="31.5" x14ac:dyDescent="0.25">
      <c r="A32" s="53" t="s">
        <v>238</v>
      </c>
      <c r="B32" s="135" t="s">
        <v>239</v>
      </c>
      <c r="C32" s="134" t="s">
        <v>23</v>
      </c>
      <c r="D32" s="134" t="s">
        <v>23</v>
      </c>
      <c r="E32" s="134" t="s">
        <v>23</v>
      </c>
      <c r="F32" s="134" t="s">
        <v>23</v>
      </c>
      <c r="G32" s="136">
        <v>1</v>
      </c>
      <c r="H32" s="136" t="s">
        <v>59</v>
      </c>
      <c r="I32" s="59" t="s">
        <v>59</v>
      </c>
      <c r="J32" s="60" t="s">
        <v>59</v>
      </c>
    </row>
    <row r="33" spans="1:10" ht="37.5" customHeight="1" x14ac:dyDescent="0.25">
      <c r="A33" s="53" t="s">
        <v>240</v>
      </c>
      <c r="B33" s="135" t="s">
        <v>241</v>
      </c>
      <c r="C33" s="134" t="s">
        <v>59</v>
      </c>
      <c r="D33" s="134" t="s">
        <v>59</v>
      </c>
      <c r="E33" s="134" t="s">
        <v>23</v>
      </c>
      <c r="F33" s="134" t="s">
        <v>23</v>
      </c>
      <c r="G33" s="134" t="s">
        <v>59</v>
      </c>
      <c r="H33" s="134" t="s">
        <v>59</v>
      </c>
      <c r="I33" s="59" t="s">
        <v>59</v>
      </c>
      <c r="J33" s="59" t="s">
        <v>59</v>
      </c>
    </row>
    <row r="34" spans="1:10" ht="47.25" customHeight="1" x14ac:dyDescent="0.25">
      <c r="A34" s="53" t="s">
        <v>242</v>
      </c>
      <c r="B34" s="135" t="s">
        <v>243</v>
      </c>
      <c r="C34" s="134" t="s">
        <v>59</v>
      </c>
      <c r="D34" s="134" t="s">
        <v>59</v>
      </c>
      <c r="E34" s="134" t="s">
        <v>23</v>
      </c>
      <c r="F34" s="134" t="s">
        <v>23</v>
      </c>
      <c r="G34" s="134" t="s">
        <v>59</v>
      </c>
      <c r="H34" s="134" t="s">
        <v>59</v>
      </c>
      <c r="I34" s="59" t="s">
        <v>59</v>
      </c>
      <c r="J34" s="59" t="s">
        <v>59</v>
      </c>
    </row>
    <row r="35" spans="1:10" ht="49.5" customHeight="1" x14ac:dyDescent="0.25">
      <c r="A35" s="53" t="s">
        <v>244</v>
      </c>
      <c r="B35" s="135" t="s">
        <v>245</v>
      </c>
      <c r="C35" s="134" t="s">
        <v>23</v>
      </c>
      <c r="D35" s="134" t="s">
        <v>23</v>
      </c>
      <c r="E35" s="134" t="s">
        <v>23</v>
      </c>
      <c r="F35" s="134" t="s">
        <v>23</v>
      </c>
      <c r="G35" s="136">
        <v>1</v>
      </c>
      <c r="H35" s="136" t="s">
        <v>59</v>
      </c>
      <c r="I35" s="59" t="s">
        <v>59</v>
      </c>
      <c r="J35" s="59" t="s">
        <v>59</v>
      </c>
    </row>
    <row r="36" spans="1:10" ht="37.5" customHeight="1" x14ac:dyDescent="0.25">
      <c r="A36" s="53" t="s">
        <v>246</v>
      </c>
      <c r="B36" s="135" t="s">
        <v>247</v>
      </c>
      <c r="C36" s="134" t="s">
        <v>59</v>
      </c>
      <c r="D36" s="134" t="s">
        <v>59</v>
      </c>
      <c r="E36" s="134" t="s">
        <v>23</v>
      </c>
      <c r="F36" s="134" t="s">
        <v>23</v>
      </c>
      <c r="G36" s="134" t="s">
        <v>59</v>
      </c>
      <c r="H36" s="134" t="s">
        <v>59</v>
      </c>
      <c r="I36" s="59" t="s">
        <v>59</v>
      </c>
      <c r="J36" s="59" t="s">
        <v>59</v>
      </c>
    </row>
    <row r="37" spans="1:10" x14ac:dyDescent="0.25">
      <c r="A37" s="53" t="s">
        <v>248</v>
      </c>
      <c r="B37" s="135" t="s">
        <v>249</v>
      </c>
      <c r="C37" s="134" t="s">
        <v>23</v>
      </c>
      <c r="D37" s="134" t="s">
        <v>23</v>
      </c>
      <c r="E37" s="134" t="s">
        <v>23</v>
      </c>
      <c r="F37" s="134" t="s">
        <v>23</v>
      </c>
      <c r="G37" s="134" t="s">
        <v>469</v>
      </c>
      <c r="H37" s="136" t="s">
        <v>59</v>
      </c>
      <c r="I37" s="59" t="s">
        <v>59</v>
      </c>
      <c r="J37" s="60" t="s">
        <v>59</v>
      </c>
    </row>
    <row r="38" spans="1:10" x14ac:dyDescent="0.25">
      <c r="A38" s="53" t="s">
        <v>250</v>
      </c>
      <c r="B38" s="131" t="s">
        <v>251</v>
      </c>
      <c r="C38" s="134" t="s">
        <v>59</v>
      </c>
      <c r="D38" s="134" t="s">
        <v>59</v>
      </c>
      <c r="E38" s="134" t="s">
        <v>59</v>
      </c>
      <c r="F38" s="134" t="s">
        <v>59</v>
      </c>
      <c r="G38" s="134" t="s">
        <v>59</v>
      </c>
      <c r="H38" s="134" t="s">
        <v>59</v>
      </c>
      <c r="I38" s="59" t="s">
        <v>59</v>
      </c>
      <c r="J38" s="59" t="s">
        <v>59</v>
      </c>
    </row>
    <row r="39" spans="1:10" ht="63" x14ac:dyDescent="0.25">
      <c r="A39" s="53">
        <v>2</v>
      </c>
      <c r="B39" s="135" t="s">
        <v>252</v>
      </c>
      <c r="C39" s="134">
        <v>45658</v>
      </c>
      <c r="D39" s="134">
        <v>46022</v>
      </c>
      <c r="E39" s="134">
        <v>45658</v>
      </c>
      <c r="F39" s="134">
        <v>46022</v>
      </c>
      <c r="G39" s="136">
        <v>0</v>
      </c>
      <c r="H39" s="136" t="s">
        <v>59</v>
      </c>
      <c r="I39" s="59" t="s">
        <v>59</v>
      </c>
      <c r="J39" s="59" t="s">
        <v>59</v>
      </c>
    </row>
    <row r="40" spans="1:10" ht="33.75" customHeight="1" x14ac:dyDescent="0.25">
      <c r="A40" s="53" t="s">
        <v>253</v>
      </c>
      <c r="B40" s="135" t="s">
        <v>254</v>
      </c>
      <c r="C40" s="134">
        <v>45658</v>
      </c>
      <c r="D40" s="134">
        <v>46022</v>
      </c>
      <c r="E40" s="134">
        <v>45658</v>
      </c>
      <c r="F40" s="134">
        <v>46022</v>
      </c>
      <c r="G40" s="136" t="s">
        <v>59</v>
      </c>
      <c r="H40" s="136" t="s">
        <v>59</v>
      </c>
      <c r="I40" s="59" t="s">
        <v>59</v>
      </c>
      <c r="J40" s="59" t="s">
        <v>59</v>
      </c>
    </row>
    <row r="41" spans="1:10" ht="63" customHeight="1" x14ac:dyDescent="0.25">
      <c r="A41" s="53" t="s">
        <v>255</v>
      </c>
      <c r="B41" s="131" t="s">
        <v>256</v>
      </c>
      <c r="C41" s="134" t="s">
        <v>59</v>
      </c>
      <c r="D41" s="134" t="s">
        <v>59</v>
      </c>
      <c r="E41" s="134" t="s">
        <v>59</v>
      </c>
      <c r="F41" s="134" t="s">
        <v>59</v>
      </c>
      <c r="G41" s="134" t="s">
        <v>59</v>
      </c>
      <c r="H41" s="134" t="s">
        <v>59</v>
      </c>
      <c r="I41" s="59" t="s">
        <v>59</v>
      </c>
      <c r="J41" s="59" t="s">
        <v>59</v>
      </c>
    </row>
    <row r="42" spans="1:10" ht="58.5" customHeight="1" x14ac:dyDescent="0.25">
      <c r="A42" s="53">
        <v>3</v>
      </c>
      <c r="B42" s="135" t="s">
        <v>257</v>
      </c>
      <c r="C42" s="134" t="s">
        <v>59</v>
      </c>
      <c r="D42" s="134" t="s">
        <v>59</v>
      </c>
      <c r="E42" s="134" t="s">
        <v>59</v>
      </c>
      <c r="F42" s="134" t="s">
        <v>59</v>
      </c>
      <c r="G42" s="134" t="s">
        <v>59</v>
      </c>
      <c r="H42" s="134" t="s">
        <v>59</v>
      </c>
      <c r="I42" s="59" t="s">
        <v>59</v>
      </c>
      <c r="J42" s="59" t="s">
        <v>59</v>
      </c>
    </row>
    <row r="43" spans="1:10" ht="34.5" customHeight="1" x14ac:dyDescent="0.25">
      <c r="A43" s="53" t="s">
        <v>258</v>
      </c>
      <c r="B43" s="135" t="s">
        <v>259</v>
      </c>
      <c r="C43" s="134">
        <v>45658</v>
      </c>
      <c r="D43" s="134">
        <v>46022</v>
      </c>
      <c r="E43" s="134">
        <v>45658</v>
      </c>
      <c r="F43" s="134">
        <v>46022</v>
      </c>
      <c r="G43" s="136">
        <v>0</v>
      </c>
      <c r="H43" s="136" t="s">
        <v>59</v>
      </c>
      <c r="I43" s="59" t="s">
        <v>59</v>
      </c>
      <c r="J43" s="59" t="s">
        <v>59</v>
      </c>
    </row>
    <row r="44" spans="1:10" ht="24.75" customHeight="1" x14ac:dyDescent="0.25">
      <c r="A44" s="53" t="s">
        <v>260</v>
      </c>
      <c r="B44" s="135" t="s">
        <v>261</v>
      </c>
      <c r="C44" s="134">
        <v>45658</v>
      </c>
      <c r="D44" s="134">
        <v>46022</v>
      </c>
      <c r="E44" s="134">
        <v>45658</v>
      </c>
      <c r="F44" s="134">
        <v>46022</v>
      </c>
      <c r="G44" s="136">
        <v>0</v>
      </c>
      <c r="H44" s="136" t="s">
        <v>59</v>
      </c>
      <c r="I44" s="59" t="s">
        <v>59</v>
      </c>
      <c r="J44" s="59" t="s">
        <v>59</v>
      </c>
    </row>
    <row r="45" spans="1:10" ht="90.75" customHeight="1" x14ac:dyDescent="0.25">
      <c r="A45" s="53" t="s">
        <v>262</v>
      </c>
      <c r="B45" s="135" t="s">
        <v>263</v>
      </c>
      <c r="C45" s="134" t="s">
        <v>59</v>
      </c>
      <c r="D45" s="134" t="s">
        <v>59</v>
      </c>
      <c r="E45" s="134" t="s">
        <v>23</v>
      </c>
      <c r="F45" s="134" t="s">
        <v>23</v>
      </c>
      <c r="G45" s="134" t="s">
        <v>59</v>
      </c>
      <c r="H45" s="134" t="s">
        <v>59</v>
      </c>
      <c r="I45" s="59" t="s">
        <v>59</v>
      </c>
      <c r="J45" s="59" t="s">
        <v>59</v>
      </c>
    </row>
    <row r="46" spans="1:10" ht="167.25" customHeight="1" x14ac:dyDescent="0.25">
      <c r="A46" s="53" t="s">
        <v>264</v>
      </c>
      <c r="B46" s="135" t="s">
        <v>265</v>
      </c>
      <c r="C46" s="134" t="s">
        <v>59</v>
      </c>
      <c r="D46" s="134" t="s">
        <v>59</v>
      </c>
      <c r="E46" s="134" t="s">
        <v>23</v>
      </c>
      <c r="F46" s="134" t="s">
        <v>23</v>
      </c>
      <c r="G46" s="134" t="s">
        <v>59</v>
      </c>
      <c r="H46" s="134" t="s">
        <v>59</v>
      </c>
      <c r="I46" s="59" t="s">
        <v>59</v>
      </c>
      <c r="J46" s="59" t="s">
        <v>59</v>
      </c>
    </row>
    <row r="47" spans="1:10" ht="30.75" customHeight="1" x14ac:dyDescent="0.25">
      <c r="A47" s="53" t="s">
        <v>266</v>
      </c>
      <c r="B47" s="135" t="s">
        <v>267</v>
      </c>
      <c r="C47" s="134">
        <v>46022</v>
      </c>
      <c r="D47" s="134">
        <v>46022</v>
      </c>
      <c r="E47" s="134">
        <v>46022</v>
      </c>
      <c r="F47" s="134">
        <v>46022</v>
      </c>
      <c r="G47" s="136">
        <v>0</v>
      </c>
      <c r="H47" s="136" t="s">
        <v>59</v>
      </c>
      <c r="I47" s="59" t="s">
        <v>59</v>
      </c>
      <c r="J47" s="59" t="s">
        <v>59</v>
      </c>
    </row>
    <row r="48" spans="1:10" ht="37.5" customHeight="1" x14ac:dyDescent="0.25">
      <c r="A48" s="53" t="s">
        <v>268</v>
      </c>
      <c r="B48" s="131" t="s">
        <v>269</v>
      </c>
      <c r="C48" s="134" t="s">
        <v>59</v>
      </c>
      <c r="D48" s="134" t="s">
        <v>59</v>
      </c>
      <c r="E48" s="134" t="s">
        <v>59</v>
      </c>
      <c r="F48" s="134" t="s">
        <v>59</v>
      </c>
      <c r="G48" s="134" t="s">
        <v>59</v>
      </c>
      <c r="H48" s="134" t="s">
        <v>59</v>
      </c>
      <c r="I48" s="59"/>
      <c r="J48" s="59"/>
    </row>
    <row r="49" spans="1:10" ht="35.25" customHeight="1" x14ac:dyDescent="0.25">
      <c r="A49" s="53">
        <v>4</v>
      </c>
      <c r="B49" s="135" t="s">
        <v>270</v>
      </c>
      <c r="C49" s="134" t="s">
        <v>23</v>
      </c>
      <c r="D49" s="134" t="s">
        <v>23</v>
      </c>
      <c r="E49" s="134" t="s">
        <v>23</v>
      </c>
      <c r="F49" s="134" t="s">
        <v>23</v>
      </c>
      <c r="G49" s="136">
        <v>0</v>
      </c>
      <c r="H49" s="136" t="s">
        <v>59</v>
      </c>
      <c r="I49" s="59" t="s">
        <v>59</v>
      </c>
      <c r="J49" s="59" t="s">
        <v>59</v>
      </c>
    </row>
    <row r="50" spans="1:10" ht="86.25" customHeight="1" x14ac:dyDescent="0.25">
      <c r="A50" s="53" t="s">
        <v>271</v>
      </c>
      <c r="B50" s="135" t="s">
        <v>272</v>
      </c>
      <c r="C50" s="134">
        <v>46022</v>
      </c>
      <c r="D50" s="134">
        <v>46022</v>
      </c>
      <c r="E50" s="134">
        <v>46022</v>
      </c>
      <c r="F50" s="134">
        <v>46022</v>
      </c>
      <c r="G50" s="136">
        <v>0</v>
      </c>
      <c r="H50" s="136" t="s">
        <v>59</v>
      </c>
      <c r="I50" s="59" t="s">
        <v>59</v>
      </c>
      <c r="J50" s="59" t="s">
        <v>59</v>
      </c>
    </row>
    <row r="51" spans="1:10" ht="77.25" customHeight="1" x14ac:dyDescent="0.25">
      <c r="A51" s="53" t="s">
        <v>273</v>
      </c>
      <c r="B51" s="135" t="s">
        <v>274</v>
      </c>
      <c r="C51" s="134" t="s">
        <v>59</v>
      </c>
      <c r="D51" s="134" t="s">
        <v>59</v>
      </c>
      <c r="E51" s="134" t="s">
        <v>23</v>
      </c>
      <c r="F51" s="134" t="s">
        <v>23</v>
      </c>
      <c r="G51" s="134" t="s">
        <v>59</v>
      </c>
      <c r="H51" s="134" t="s">
        <v>59</v>
      </c>
      <c r="I51" s="59" t="s">
        <v>59</v>
      </c>
      <c r="J51" s="59" t="s">
        <v>59</v>
      </c>
    </row>
    <row r="52" spans="1:10" ht="71.25" customHeight="1" x14ac:dyDescent="0.25">
      <c r="A52" s="53" t="s">
        <v>275</v>
      </c>
      <c r="B52" s="135" t="s">
        <v>276</v>
      </c>
      <c r="C52" s="134" t="s">
        <v>59</v>
      </c>
      <c r="D52" s="134" t="s">
        <v>59</v>
      </c>
      <c r="E52" s="134" t="s">
        <v>23</v>
      </c>
      <c r="F52" s="134" t="s">
        <v>23</v>
      </c>
      <c r="G52" s="134" t="s">
        <v>59</v>
      </c>
      <c r="H52" s="134" t="s">
        <v>59</v>
      </c>
      <c r="I52" s="59" t="s">
        <v>59</v>
      </c>
      <c r="J52" s="59" t="s">
        <v>59</v>
      </c>
    </row>
    <row r="53" spans="1:10" ht="48" customHeight="1" x14ac:dyDescent="0.25">
      <c r="A53" s="53" t="s">
        <v>277</v>
      </c>
      <c r="B53" s="153" t="s">
        <v>278</v>
      </c>
      <c r="C53" s="134">
        <v>46022</v>
      </c>
      <c r="D53" s="134">
        <v>46022</v>
      </c>
      <c r="E53" s="134">
        <v>46022</v>
      </c>
      <c r="F53" s="134">
        <v>46022</v>
      </c>
      <c r="G53" s="136">
        <v>0</v>
      </c>
      <c r="H53" s="136" t="s">
        <v>59</v>
      </c>
      <c r="I53" s="59" t="s">
        <v>59</v>
      </c>
      <c r="J53" s="59" t="s">
        <v>59</v>
      </c>
    </row>
    <row r="54" spans="1:10" ht="46.5" customHeight="1" x14ac:dyDescent="0.25">
      <c r="A54" s="53" t="s">
        <v>279</v>
      </c>
      <c r="B54" s="135" t="s">
        <v>280</v>
      </c>
      <c r="C54" s="134" t="s">
        <v>59</v>
      </c>
      <c r="D54" s="134" t="s">
        <v>59</v>
      </c>
      <c r="E54" s="134" t="s">
        <v>23</v>
      </c>
      <c r="F54" s="134" t="s">
        <v>23</v>
      </c>
      <c r="G54" s="134" t="s">
        <v>59</v>
      </c>
      <c r="H54" s="134"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tabSelected="1" view="pageBreakPreview" topLeftCell="A6" zoomScale="60" zoomScaleNormal="70" workbookViewId="0">
      <selection activeCell="D32" sqref="D32"/>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27" width="10.5703125" style="49" customWidth="1"/>
    <col min="28" max="28" width="13.140625" style="49" customWidth="1"/>
    <col min="29" max="29" width="7.42578125" style="49" customWidth="1"/>
    <col min="30" max="33" width="9.140625" style="49"/>
    <col min="34" max="34" width="9.140625" style="49" customWidth="1"/>
    <col min="35"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52" t="s">
        <v>506</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row>
    <row r="5" spans="1:29" ht="18.75" x14ac:dyDescent="0.3">
      <c r="AC5" s="24"/>
    </row>
    <row r="6" spans="1:29" ht="18.75" x14ac:dyDescent="0.25">
      <c r="A6" s="188" t="s">
        <v>91</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188"/>
    </row>
    <row r="7" spans="1:29"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25">
      <c r="A8" s="189" t="s">
        <v>479</v>
      </c>
      <c r="B8" s="189"/>
      <c r="C8" s="189"/>
      <c r="D8" s="189"/>
      <c r="E8" s="189"/>
      <c r="F8" s="189"/>
      <c r="G8" s="189"/>
      <c r="H8" s="189"/>
      <c r="I8" s="189"/>
      <c r="J8" s="189"/>
      <c r="K8" s="189"/>
      <c r="L8" s="189"/>
      <c r="M8" s="189"/>
      <c r="N8" s="189"/>
      <c r="O8" s="189"/>
      <c r="P8" s="189"/>
      <c r="Q8" s="189"/>
      <c r="R8" s="189"/>
      <c r="S8" s="189"/>
      <c r="T8" s="189"/>
      <c r="U8" s="189"/>
      <c r="V8" s="189"/>
      <c r="W8" s="189"/>
      <c r="X8" s="189"/>
      <c r="Y8" s="189"/>
      <c r="Z8" s="189"/>
      <c r="AA8" s="189"/>
      <c r="AB8" s="189"/>
      <c r="AC8" s="189"/>
    </row>
    <row r="9" spans="1:29" ht="18.75" customHeight="1" x14ac:dyDescent="0.25">
      <c r="A9" s="190" t="s">
        <v>212</v>
      </c>
      <c r="B9" s="190"/>
      <c r="C9" s="190"/>
      <c r="D9" s="190"/>
      <c r="E9" s="190"/>
      <c r="F9" s="190"/>
      <c r="G9" s="190"/>
      <c r="H9" s="190"/>
      <c r="I9" s="190"/>
      <c r="J9" s="190"/>
      <c r="K9" s="190"/>
      <c r="L9" s="190"/>
      <c r="M9" s="190"/>
      <c r="N9" s="190"/>
      <c r="O9" s="190"/>
      <c r="P9" s="190"/>
      <c r="Q9" s="190"/>
      <c r="R9" s="190"/>
      <c r="S9" s="190"/>
      <c r="T9" s="190"/>
      <c r="U9" s="190"/>
      <c r="V9" s="190"/>
      <c r="W9" s="190"/>
      <c r="X9" s="190"/>
      <c r="Y9" s="190"/>
      <c r="Z9" s="190"/>
      <c r="AA9" s="190"/>
      <c r="AB9" s="190"/>
      <c r="AC9" s="190"/>
    </row>
    <row r="10" spans="1:29"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25">
      <c r="A11" s="192" t="s">
        <v>484</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row>
    <row r="12" spans="1:29" x14ac:dyDescent="0.25">
      <c r="A12" s="190" t="s">
        <v>5</v>
      </c>
      <c r="B12" s="190"/>
      <c r="C12" s="190"/>
      <c r="D12" s="190"/>
      <c r="E12" s="190"/>
      <c r="F12" s="190"/>
      <c r="G12" s="190"/>
      <c r="H12" s="190"/>
      <c r="I12" s="190"/>
      <c r="J12" s="190"/>
      <c r="K12" s="190"/>
      <c r="L12" s="190"/>
      <c r="M12" s="190"/>
      <c r="N12" s="190"/>
      <c r="O12" s="190"/>
      <c r="P12" s="190"/>
      <c r="Q12" s="190"/>
      <c r="R12" s="190"/>
      <c r="S12" s="190"/>
      <c r="T12" s="190"/>
      <c r="U12" s="190"/>
      <c r="V12" s="190"/>
      <c r="W12" s="190"/>
      <c r="X12" s="190"/>
      <c r="Y12" s="190"/>
      <c r="Z12" s="190"/>
      <c r="AA12" s="190"/>
      <c r="AB12" s="190"/>
      <c r="AC12" s="190"/>
    </row>
    <row r="13" spans="1:29"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25">
      <c r="A14" s="194" t="s">
        <v>490</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row>
    <row r="15" spans="1:29" ht="15.75" customHeight="1" x14ac:dyDescent="0.25">
      <c r="A15" s="190" t="s">
        <v>6</v>
      </c>
      <c r="B15" s="190"/>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190"/>
      <c r="AA15" s="190"/>
      <c r="AB15" s="190"/>
      <c r="AC15" s="190"/>
    </row>
    <row r="16" spans="1:29" x14ac:dyDescent="0.25">
      <c r="A16" s="249"/>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row>
    <row r="18" spans="1:37" x14ac:dyDescent="0.25">
      <c r="A18" s="250" t="s">
        <v>281</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row>
    <row r="20" spans="1:37" ht="33" customHeight="1" x14ac:dyDescent="0.25">
      <c r="A20" s="241" t="s">
        <v>282</v>
      </c>
      <c r="B20" s="241" t="s">
        <v>283</v>
      </c>
      <c r="C20" s="241" t="s">
        <v>284</v>
      </c>
      <c r="D20" s="241"/>
      <c r="E20" s="242" t="s">
        <v>285</v>
      </c>
      <c r="F20" s="242"/>
      <c r="G20" s="241" t="s">
        <v>455</v>
      </c>
      <c r="H20" s="248" t="s">
        <v>456</v>
      </c>
      <c r="I20" s="248"/>
      <c r="J20" s="248"/>
      <c r="K20" s="248"/>
      <c r="L20" s="248" t="s">
        <v>511</v>
      </c>
      <c r="M20" s="248"/>
      <c r="N20" s="248"/>
      <c r="O20" s="248"/>
      <c r="P20" s="248" t="s">
        <v>457</v>
      </c>
      <c r="Q20" s="248"/>
      <c r="R20" s="248"/>
      <c r="S20" s="248"/>
      <c r="T20" s="248" t="s">
        <v>458</v>
      </c>
      <c r="U20" s="248"/>
      <c r="V20" s="248"/>
      <c r="W20" s="248"/>
      <c r="X20" s="248" t="s">
        <v>459</v>
      </c>
      <c r="Y20" s="248"/>
      <c r="Z20" s="248"/>
      <c r="AA20" s="248"/>
      <c r="AB20" s="248">
        <v>2027</v>
      </c>
      <c r="AC20" s="248"/>
      <c r="AD20" s="248"/>
      <c r="AE20" s="248"/>
      <c r="AF20" s="248">
        <v>2028</v>
      </c>
      <c r="AG20" s="248"/>
      <c r="AH20" s="248"/>
      <c r="AI20" s="248"/>
      <c r="AJ20" s="251" t="s">
        <v>286</v>
      </c>
      <c r="AK20" s="251"/>
    </row>
    <row r="21" spans="1:37" ht="99.75" customHeight="1" x14ac:dyDescent="0.25">
      <c r="A21" s="241"/>
      <c r="B21" s="241"/>
      <c r="C21" s="241"/>
      <c r="D21" s="241"/>
      <c r="E21" s="242"/>
      <c r="F21" s="242"/>
      <c r="G21" s="241"/>
      <c r="H21" s="241" t="s">
        <v>221</v>
      </c>
      <c r="I21" s="241"/>
      <c r="J21" s="241" t="s">
        <v>460</v>
      </c>
      <c r="K21" s="241"/>
      <c r="L21" s="241" t="s">
        <v>221</v>
      </c>
      <c r="M21" s="241"/>
      <c r="N21" s="241" t="s">
        <v>460</v>
      </c>
      <c r="O21" s="241"/>
      <c r="P21" s="241" t="s">
        <v>221</v>
      </c>
      <c r="Q21" s="241"/>
      <c r="R21" s="241" t="s">
        <v>460</v>
      </c>
      <c r="S21" s="241"/>
      <c r="T21" s="241" t="s">
        <v>221</v>
      </c>
      <c r="U21" s="241"/>
      <c r="V21" s="241" t="s">
        <v>460</v>
      </c>
      <c r="W21" s="241"/>
      <c r="X21" s="241" t="s">
        <v>221</v>
      </c>
      <c r="Y21" s="241"/>
      <c r="Z21" s="241" t="s">
        <v>460</v>
      </c>
      <c r="AA21" s="241"/>
      <c r="AB21" s="241" t="s">
        <v>221</v>
      </c>
      <c r="AC21" s="241"/>
      <c r="AD21" s="241" t="s">
        <v>460</v>
      </c>
      <c r="AE21" s="241"/>
      <c r="AF21" s="241" t="s">
        <v>221</v>
      </c>
      <c r="AG21" s="241"/>
      <c r="AH21" s="241" t="s">
        <v>460</v>
      </c>
      <c r="AI21" s="241"/>
      <c r="AJ21" s="251"/>
      <c r="AK21" s="251"/>
    </row>
    <row r="22" spans="1:37" ht="89.25" customHeight="1" x14ac:dyDescent="0.25">
      <c r="A22" s="241"/>
      <c r="B22" s="241"/>
      <c r="C22" s="183" t="s">
        <v>221</v>
      </c>
      <c r="D22" s="183" t="s">
        <v>287</v>
      </c>
      <c r="E22" s="59" t="s">
        <v>513</v>
      </c>
      <c r="F22" s="59" t="s">
        <v>514</v>
      </c>
      <c r="G22" s="241"/>
      <c r="H22" s="64" t="s">
        <v>288</v>
      </c>
      <c r="I22" s="64" t="s">
        <v>289</v>
      </c>
      <c r="J22" s="64" t="s">
        <v>288</v>
      </c>
      <c r="K22" s="64" t="s">
        <v>289</v>
      </c>
      <c r="L22" s="64" t="s">
        <v>288</v>
      </c>
      <c r="M22" s="64" t="s">
        <v>289</v>
      </c>
      <c r="N22" s="64" t="s">
        <v>288</v>
      </c>
      <c r="O22" s="64" t="s">
        <v>289</v>
      </c>
      <c r="P22" s="64" t="s">
        <v>288</v>
      </c>
      <c r="Q22" s="64" t="s">
        <v>289</v>
      </c>
      <c r="R22" s="64" t="s">
        <v>288</v>
      </c>
      <c r="S22" s="64" t="s">
        <v>289</v>
      </c>
      <c r="T22" s="64" t="s">
        <v>288</v>
      </c>
      <c r="U22" s="64" t="s">
        <v>289</v>
      </c>
      <c r="V22" s="64" t="s">
        <v>288</v>
      </c>
      <c r="W22" s="64" t="s">
        <v>289</v>
      </c>
      <c r="X22" s="64" t="s">
        <v>288</v>
      </c>
      <c r="Y22" s="64" t="s">
        <v>289</v>
      </c>
      <c r="Z22" s="64" t="s">
        <v>288</v>
      </c>
      <c r="AA22" s="64" t="s">
        <v>289</v>
      </c>
      <c r="AB22" s="64" t="s">
        <v>288</v>
      </c>
      <c r="AC22" s="64" t="s">
        <v>289</v>
      </c>
      <c r="AD22" s="64" t="s">
        <v>288</v>
      </c>
      <c r="AE22" s="64" t="s">
        <v>289</v>
      </c>
      <c r="AF22" s="64" t="s">
        <v>288</v>
      </c>
      <c r="AG22" s="64" t="s">
        <v>289</v>
      </c>
      <c r="AH22" s="64" t="s">
        <v>288</v>
      </c>
      <c r="AI22" s="64" t="s">
        <v>289</v>
      </c>
      <c r="AJ22" s="183" t="s">
        <v>221</v>
      </c>
      <c r="AK22" s="183" t="s">
        <v>460</v>
      </c>
    </row>
    <row r="23" spans="1:37" ht="19.5" customHeight="1" x14ac:dyDescent="0.25">
      <c r="A23" s="183">
        <v>1</v>
      </c>
      <c r="B23" s="183">
        <v>2</v>
      </c>
      <c r="C23" s="183">
        <v>3</v>
      </c>
      <c r="D23" s="183">
        <v>4</v>
      </c>
      <c r="E23" s="183">
        <v>5</v>
      </c>
      <c r="F23" s="183">
        <v>6</v>
      </c>
      <c r="G23" s="183">
        <v>7</v>
      </c>
      <c r="H23" s="183">
        <v>8</v>
      </c>
      <c r="I23" s="183">
        <v>9</v>
      </c>
      <c r="J23" s="183">
        <v>10</v>
      </c>
      <c r="K23" s="183">
        <v>11</v>
      </c>
      <c r="L23" s="183">
        <v>12</v>
      </c>
      <c r="M23" s="183">
        <v>13</v>
      </c>
      <c r="N23" s="183">
        <v>14</v>
      </c>
      <c r="O23" s="183">
        <v>15</v>
      </c>
      <c r="P23" s="183">
        <v>16</v>
      </c>
      <c r="Q23" s="183">
        <v>17</v>
      </c>
      <c r="R23" s="183">
        <v>18</v>
      </c>
      <c r="S23" s="183">
        <v>19</v>
      </c>
      <c r="T23" s="183">
        <v>12</v>
      </c>
      <c r="U23" s="183">
        <v>13</v>
      </c>
      <c r="V23" s="183">
        <v>14</v>
      </c>
      <c r="W23" s="183">
        <v>15</v>
      </c>
      <c r="X23" s="183">
        <v>16</v>
      </c>
      <c r="Y23" s="183">
        <v>17</v>
      </c>
      <c r="Z23" s="183">
        <v>18</v>
      </c>
      <c r="AA23" s="183">
        <v>19</v>
      </c>
      <c r="AB23" s="183">
        <v>12</v>
      </c>
      <c r="AC23" s="183">
        <v>13</v>
      </c>
      <c r="AD23" s="183">
        <v>14</v>
      </c>
      <c r="AE23" s="183">
        <v>15</v>
      </c>
      <c r="AF23" s="183">
        <v>16</v>
      </c>
      <c r="AG23" s="183">
        <v>17</v>
      </c>
      <c r="AH23" s="183">
        <v>18</v>
      </c>
      <c r="AI23" s="183">
        <v>19</v>
      </c>
      <c r="AJ23" s="183">
        <v>20</v>
      </c>
      <c r="AK23" s="183">
        <v>21</v>
      </c>
    </row>
    <row r="24" spans="1:37" ht="47.25" customHeight="1" x14ac:dyDescent="0.25">
      <c r="A24" s="65">
        <v>1</v>
      </c>
      <c r="B24" s="66" t="s">
        <v>290</v>
      </c>
      <c r="C24" s="137">
        <f>D24</f>
        <v>3.7440981199999999</v>
      </c>
      <c r="D24" s="137">
        <v>3.7440981199999999</v>
      </c>
      <c r="E24" s="138">
        <f>SUM(E25:E29)</f>
        <v>0</v>
      </c>
      <c r="F24" s="138">
        <f t="shared" ref="F24:K24" si="0">SUM(F25:F29)</f>
        <v>0</v>
      </c>
      <c r="G24" s="138">
        <f t="shared" si="0"/>
        <v>0</v>
      </c>
      <c r="H24" s="138">
        <v>0</v>
      </c>
      <c r="I24" s="138">
        <f t="shared" si="0"/>
        <v>0</v>
      </c>
      <c r="J24" s="138">
        <f t="shared" si="0"/>
        <v>0</v>
      </c>
      <c r="K24" s="138">
        <f t="shared" si="0"/>
        <v>0</v>
      </c>
      <c r="L24" s="138">
        <v>0</v>
      </c>
      <c r="M24" s="59">
        <v>0</v>
      </c>
      <c r="N24" s="137">
        <v>0</v>
      </c>
      <c r="O24" s="59">
        <v>0</v>
      </c>
      <c r="P24" s="138">
        <v>0</v>
      </c>
      <c r="Q24" s="59">
        <v>0</v>
      </c>
      <c r="R24" s="138">
        <v>0</v>
      </c>
      <c r="S24" s="59">
        <v>0</v>
      </c>
      <c r="T24" s="138">
        <f>C24</f>
        <v>3.7440981199999999</v>
      </c>
      <c r="U24" s="59" t="s">
        <v>501</v>
      </c>
      <c r="V24" s="138">
        <f>D24</f>
        <v>3.7440981199999999</v>
      </c>
      <c r="W24" s="59" t="s">
        <v>501</v>
      </c>
      <c r="X24" s="138">
        <v>0</v>
      </c>
      <c r="Y24" s="59" t="s">
        <v>59</v>
      </c>
      <c r="Z24" s="138">
        <v>0</v>
      </c>
      <c r="AA24" s="59" t="s">
        <v>59</v>
      </c>
      <c r="AB24" s="138">
        <v>0</v>
      </c>
      <c r="AC24" s="59">
        <v>0</v>
      </c>
      <c r="AD24" s="137">
        <v>0</v>
      </c>
      <c r="AE24" s="59">
        <v>0</v>
      </c>
      <c r="AF24" s="138">
        <v>0</v>
      </c>
      <c r="AG24" s="59">
        <v>0</v>
      </c>
      <c r="AH24" s="138">
        <v>0</v>
      </c>
      <c r="AI24" s="59">
        <v>0</v>
      </c>
      <c r="AJ24" s="137">
        <f>C24</f>
        <v>3.7440981199999999</v>
      </c>
      <c r="AK24" s="137">
        <f>D24</f>
        <v>3.7440981199999999</v>
      </c>
    </row>
    <row r="25" spans="1:37" ht="24" customHeight="1" x14ac:dyDescent="0.25">
      <c r="A25" s="67" t="s">
        <v>291</v>
      </c>
      <c r="B25" s="68" t="s">
        <v>292</v>
      </c>
      <c r="C25" s="7">
        <v>0</v>
      </c>
      <c r="D25" s="7">
        <v>0</v>
      </c>
      <c r="E25" s="138">
        <f t="shared" ref="E25:K29" si="1">SUM(E26:E30)</f>
        <v>0</v>
      </c>
      <c r="F25" s="138">
        <f t="shared" si="1"/>
        <v>0</v>
      </c>
      <c r="G25" s="138">
        <f t="shared" si="1"/>
        <v>0</v>
      </c>
      <c r="H25" s="138">
        <v>0</v>
      </c>
      <c r="I25" s="138">
        <f t="shared" si="1"/>
        <v>0</v>
      </c>
      <c r="J25" s="138">
        <f t="shared" si="1"/>
        <v>0</v>
      </c>
      <c r="K25" s="138">
        <f t="shared" si="1"/>
        <v>0</v>
      </c>
      <c r="L25" s="138">
        <v>0</v>
      </c>
      <c r="M25" s="59">
        <v>0</v>
      </c>
      <c r="N25" s="7">
        <v>0</v>
      </c>
      <c r="O25" s="59">
        <v>0</v>
      </c>
      <c r="P25" s="7">
        <v>0</v>
      </c>
      <c r="Q25" s="59">
        <v>0</v>
      </c>
      <c r="R25" s="7">
        <v>0</v>
      </c>
      <c r="S25" s="59">
        <v>0</v>
      </c>
      <c r="T25" s="7">
        <v>0</v>
      </c>
      <c r="U25" s="59" t="s">
        <v>501</v>
      </c>
      <c r="V25" s="138">
        <f>D25</f>
        <v>0</v>
      </c>
      <c r="W25" s="59" t="s">
        <v>501</v>
      </c>
      <c r="X25" s="7">
        <v>0</v>
      </c>
      <c r="Y25" s="59" t="s">
        <v>59</v>
      </c>
      <c r="Z25" s="7">
        <v>0</v>
      </c>
      <c r="AA25" s="59" t="s">
        <v>59</v>
      </c>
      <c r="AB25" s="138">
        <v>0</v>
      </c>
      <c r="AC25" s="59">
        <v>0</v>
      </c>
      <c r="AD25" s="7">
        <v>0</v>
      </c>
      <c r="AE25" s="59">
        <v>0</v>
      </c>
      <c r="AF25" s="7">
        <v>0</v>
      </c>
      <c r="AG25" s="59">
        <v>0</v>
      </c>
      <c r="AH25" s="7">
        <v>0</v>
      </c>
      <c r="AI25" s="59">
        <v>0</v>
      </c>
      <c r="AJ25" s="137">
        <f t="shared" ref="AJ25:AJ68" si="2">C25</f>
        <v>0</v>
      </c>
      <c r="AK25" s="137">
        <f t="shared" ref="AK25:AK68" si="3">D25</f>
        <v>0</v>
      </c>
    </row>
    <row r="26" spans="1:37" ht="22.5" customHeight="1" x14ac:dyDescent="0.25">
      <c r="A26" s="67" t="s">
        <v>293</v>
      </c>
      <c r="B26" s="68" t="s">
        <v>294</v>
      </c>
      <c r="C26" s="7">
        <v>0</v>
      </c>
      <c r="D26" s="7">
        <v>0</v>
      </c>
      <c r="E26" s="138">
        <f t="shared" si="1"/>
        <v>0</v>
      </c>
      <c r="F26" s="138">
        <f t="shared" si="1"/>
        <v>0</v>
      </c>
      <c r="G26" s="138">
        <f t="shared" si="1"/>
        <v>0</v>
      </c>
      <c r="H26" s="138">
        <v>0</v>
      </c>
      <c r="I26" s="138">
        <f t="shared" si="1"/>
        <v>0</v>
      </c>
      <c r="J26" s="138">
        <f t="shared" si="1"/>
        <v>0</v>
      </c>
      <c r="K26" s="138">
        <f t="shared" si="1"/>
        <v>0</v>
      </c>
      <c r="L26" s="138">
        <v>0</v>
      </c>
      <c r="M26" s="59">
        <v>0</v>
      </c>
      <c r="N26" s="7">
        <v>0</v>
      </c>
      <c r="O26" s="59">
        <v>0</v>
      </c>
      <c r="P26" s="7">
        <v>0</v>
      </c>
      <c r="Q26" s="59">
        <v>0</v>
      </c>
      <c r="R26" s="7">
        <v>0</v>
      </c>
      <c r="S26" s="59">
        <v>0</v>
      </c>
      <c r="T26" s="7">
        <v>0</v>
      </c>
      <c r="U26" s="59" t="s">
        <v>501</v>
      </c>
      <c r="V26" s="138">
        <f t="shared" ref="V26:V68" si="4">D26</f>
        <v>0</v>
      </c>
      <c r="W26" s="59" t="s">
        <v>501</v>
      </c>
      <c r="X26" s="7">
        <v>0</v>
      </c>
      <c r="Y26" s="59" t="s">
        <v>59</v>
      </c>
      <c r="Z26" s="7">
        <v>0</v>
      </c>
      <c r="AA26" s="59" t="s">
        <v>59</v>
      </c>
      <c r="AB26" s="138">
        <v>0</v>
      </c>
      <c r="AC26" s="59">
        <v>0</v>
      </c>
      <c r="AD26" s="7">
        <v>0</v>
      </c>
      <c r="AE26" s="59">
        <v>0</v>
      </c>
      <c r="AF26" s="7">
        <v>0</v>
      </c>
      <c r="AG26" s="59">
        <v>0</v>
      </c>
      <c r="AH26" s="7">
        <v>0</v>
      </c>
      <c r="AI26" s="59">
        <v>0</v>
      </c>
      <c r="AJ26" s="137">
        <f t="shared" si="2"/>
        <v>0</v>
      </c>
      <c r="AK26" s="137">
        <f t="shared" si="3"/>
        <v>0</v>
      </c>
    </row>
    <row r="27" spans="1:37" ht="31.5" x14ac:dyDescent="0.25">
      <c r="A27" s="67" t="s">
        <v>295</v>
      </c>
      <c r="B27" s="68" t="s">
        <v>296</v>
      </c>
      <c r="C27" s="138">
        <f>C24</f>
        <v>3.7440981199999999</v>
      </c>
      <c r="D27" s="138">
        <f>D24</f>
        <v>3.7440981199999999</v>
      </c>
      <c r="E27" s="138">
        <f t="shared" si="1"/>
        <v>0</v>
      </c>
      <c r="F27" s="138">
        <f t="shared" si="1"/>
        <v>0</v>
      </c>
      <c r="G27" s="138">
        <f t="shared" si="1"/>
        <v>0</v>
      </c>
      <c r="H27" s="138">
        <v>0</v>
      </c>
      <c r="I27" s="138">
        <f t="shared" si="1"/>
        <v>0</v>
      </c>
      <c r="J27" s="138">
        <f t="shared" si="1"/>
        <v>0</v>
      </c>
      <c r="K27" s="138">
        <f t="shared" si="1"/>
        <v>0</v>
      </c>
      <c r="L27" s="138">
        <v>0</v>
      </c>
      <c r="M27" s="59">
        <v>0</v>
      </c>
      <c r="N27" s="7">
        <v>0</v>
      </c>
      <c r="O27" s="59">
        <v>0</v>
      </c>
      <c r="P27" s="138">
        <v>0</v>
      </c>
      <c r="Q27" s="59">
        <v>0</v>
      </c>
      <c r="R27" s="138">
        <v>0</v>
      </c>
      <c r="S27" s="59">
        <v>0</v>
      </c>
      <c r="T27" s="138">
        <f>T24</f>
        <v>3.7440981199999999</v>
      </c>
      <c r="U27" s="59" t="s">
        <v>501</v>
      </c>
      <c r="V27" s="138">
        <f>V24</f>
        <v>3.7440981199999999</v>
      </c>
      <c r="W27" s="59" t="s">
        <v>501</v>
      </c>
      <c r="X27" s="138">
        <v>0</v>
      </c>
      <c r="Y27" s="59" t="s">
        <v>59</v>
      </c>
      <c r="Z27" s="138">
        <v>0</v>
      </c>
      <c r="AA27" s="59" t="s">
        <v>59</v>
      </c>
      <c r="AB27" s="138">
        <v>0</v>
      </c>
      <c r="AC27" s="59">
        <v>0</v>
      </c>
      <c r="AD27" s="7">
        <v>0</v>
      </c>
      <c r="AE27" s="59">
        <v>0</v>
      </c>
      <c r="AF27" s="138">
        <v>0</v>
      </c>
      <c r="AG27" s="59">
        <v>0</v>
      </c>
      <c r="AH27" s="138">
        <v>0</v>
      </c>
      <c r="AI27" s="59">
        <v>0</v>
      </c>
      <c r="AJ27" s="137">
        <f t="shared" si="2"/>
        <v>3.7440981199999999</v>
      </c>
      <c r="AK27" s="137">
        <f t="shared" si="3"/>
        <v>3.7440981199999999</v>
      </c>
    </row>
    <row r="28" spans="1:37" x14ac:dyDescent="0.25">
      <c r="A28" s="67" t="s">
        <v>297</v>
      </c>
      <c r="B28" s="68" t="s">
        <v>298</v>
      </c>
      <c r="C28" s="138">
        <v>0</v>
      </c>
      <c r="D28" s="138">
        <v>0</v>
      </c>
      <c r="E28" s="138">
        <f t="shared" si="1"/>
        <v>0</v>
      </c>
      <c r="F28" s="138">
        <f t="shared" si="1"/>
        <v>0</v>
      </c>
      <c r="G28" s="138">
        <f t="shared" si="1"/>
        <v>0</v>
      </c>
      <c r="H28" s="138">
        <v>0</v>
      </c>
      <c r="I28" s="138">
        <f t="shared" si="1"/>
        <v>0</v>
      </c>
      <c r="J28" s="138">
        <f t="shared" si="1"/>
        <v>0</v>
      </c>
      <c r="K28" s="138">
        <f t="shared" si="1"/>
        <v>0</v>
      </c>
      <c r="L28" s="138">
        <v>0</v>
      </c>
      <c r="M28" s="59">
        <v>0</v>
      </c>
      <c r="N28" s="7">
        <v>0</v>
      </c>
      <c r="O28" s="59">
        <v>0</v>
      </c>
      <c r="P28" s="138">
        <v>0</v>
      </c>
      <c r="Q28" s="59">
        <v>0</v>
      </c>
      <c r="R28" s="138">
        <v>0</v>
      </c>
      <c r="S28" s="59">
        <v>0</v>
      </c>
      <c r="T28" s="138">
        <v>0</v>
      </c>
      <c r="U28" s="59" t="s">
        <v>501</v>
      </c>
      <c r="V28" s="138">
        <f t="shared" si="4"/>
        <v>0</v>
      </c>
      <c r="W28" s="59" t="s">
        <v>501</v>
      </c>
      <c r="X28" s="138">
        <v>0</v>
      </c>
      <c r="Y28" s="59" t="s">
        <v>59</v>
      </c>
      <c r="Z28" s="138">
        <v>0</v>
      </c>
      <c r="AA28" s="59" t="s">
        <v>59</v>
      </c>
      <c r="AB28" s="138">
        <v>0</v>
      </c>
      <c r="AC28" s="59">
        <v>0</v>
      </c>
      <c r="AD28" s="7">
        <v>0</v>
      </c>
      <c r="AE28" s="59">
        <v>0</v>
      </c>
      <c r="AF28" s="138">
        <v>0</v>
      </c>
      <c r="AG28" s="59">
        <v>0</v>
      </c>
      <c r="AH28" s="138">
        <v>0</v>
      </c>
      <c r="AI28" s="59">
        <v>0</v>
      </c>
      <c r="AJ28" s="137">
        <f t="shared" si="2"/>
        <v>0</v>
      </c>
      <c r="AK28" s="137">
        <f t="shared" si="3"/>
        <v>0</v>
      </c>
    </row>
    <row r="29" spans="1:37" x14ac:dyDescent="0.25">
      <c r="A29" s="67" t="s">
        <v>299</v>
      </c>
      <c r="B29" s="68" t="s">
        <v>300</v>
      </c>
      <c r="C29" s="138">
        <v>0</v>
      </c>
      <c r="D29" s="138">
        <v>0</v>
      </c>
      <c r="E29" s="138">
        <f t="shared" si="1"/>
        <v>0</v>
      </c>
      <c r="F29" s="138">
        <f t="shared" si="1"/>
        <v>0</v>
      </c>
      <c r="G29" s="138">
        <f t="shared" si="1"/>
        <v>0</v>
      </c>
      <c r="H29" s="138">
        <v>0</v>
      </c>
      <c r="I29" s="138">
        <f t="shared" si="1"/>
        <v>0</v>
      </c>
      <c r="J29" s="138">
        <f t="shared" si="1"/>
        <v>0</v>
      </c>
      <c r="K29" s="138">
        <f t="shared" si="1"/>
        <v>0</v>
      </c>
      <c r="L29" s="138">
        <v>0</v>
      </c>
      <c r="M29" s="59">
        <v>0</v>
      </c>
      <c r="N29" s="7">
        <v>0</v>
      </c>
      <c r="O29" s="59">
        <v>0</v>
      </c>
      <c r="P29" s="138">
        <v>0</v>
      </c>
      <c r="Q29" s="59">
        <v>0</v>
      </c>
      <c r="R29" s="138">
        <v>0</v>
      </c>
      <c r="S29" s="59">
        <v>0</v>
      </c>
      <c r="T29" s="138">
        <v>0</v>
      </c>
      <c r="U29" s="59" t="s">
        <v>501</v>
      </c>
      <c r="V29" s="138">
        <f t="shared" si="4"/>
        <v>0</v>
      </c>
      <c r="W29" s="59" t="s">
        <v>501</v>
      </c>
      <c r="X29" s="138">
        <v>0</v>
      </c>
      <c r="Y29" s="59" t="s">
        <v>59</v>
      </c>
      <c r="Z29" s="138">
        <v>0</v>
      </c>
      <c r="AA29" s="59" t="s">
        <v>59</v>
      </c>
      <c r="AB29" s="138">
        <v>0</v>
      </c>
      <c r="AC29" s="59">
        <v>0</v>
      </c>
      <c r="AD29" s="7">
        <v>0</v>
      </c>
      <c r="AE29" s="59">
        <v>0</v>
      </c>
      <c r="AF29" s="138">
        <v>0</v>
      </c>
      <c r="AG29" s="59">
        <v>0</v>
      </c>
      <c r="AH29" s="138">
        <v>0</v>
      </c>
      <c r="AI29" s="59">
        <v>0</v>
      </c>
      <c r="AJ29" s="137">
        <f t="shared" si="2"/>
        <v>0</v>
      </c>
      <c r="AK29" s="137">
        <f t="shared" si="3"/>
        <v>0</v>
      </c>
    </row>
    <row r="30" spans="1:37" ht="47.25" x14ac:dyDescent="0.25">
      <c r="A30" s="65" t="s">
        <v>13</v>
      </c>
      <c r="B30" s="66" t="s">
        <v>301</v>
      </c>
      <c r="C30" s="137">
        <f>C24/1.2</f>
        <v>3.1200817666666665</v>
      </c>
      <c r="D30" s="137">
        <f>D24/1.2</f>
        <v>3.1200817666666665</v>
      </c>
      <c r="E30" s="137">
        <v>0</v>
      </c>
      <c r="F30" s="137">
        <v>0</v>
      </c>
      <c r="G30" s="137">
        <v>0</v>
      </c>
      <c r="H30" s="137">
        <v>0</v>
      </c>
      <c r="I30" s="137">
        <v>0</v>
      </c>
      <c r="J30" s="137">
        <v>0</v>
      </c>
      <c r="K30" s="137">
        <v>0</v>
      </c>
      <c r="L30" s="137">
        <v>0</v>
      </c>
      <c r="M30" s="59">
        <v>0</v>
      </c>
      <c r="N30" s="137">
        <v>0</v>
      </c>
      <c r="O30" s="59">
        <v>0</v>
      </c>
      <c r="P30" s="137">
        <v>0</v>
      </c>
      <c r="Q30" s="59">
        <v>0</v>
      </c>
      <c r="R30" s="137">
        <v>0</v>
      </c>
      <c r="S30" s="59">
        <v>0</v>
      </c>
      <c r="T30" s="137">
        <f>T24/1.2</f>
        <v>3.1200817666666665</v>
      </c>
      <c r="U30" s="59" t="s">
        <v>501</v>
      </c>
      <c r="V30" s="138">
        <f>V27/1.2</f>
        <v>3.1200817666666665</v>
      </c>
      <c r="W30" s="59" t="s">
        <v>501</v>
      </c>
      <c r="X30" s="137">
        <v>0</v>
      </c>
      <c r="Y30" s="59" t="s">
        <v>59</v>
      </c>
      <c r="Z30" s="137">
        <v>0</v>
      </c>
      <c r="AA30" s="59" t="s">
        <v>59</v>
      </c>
      <c r="AB30" s="137">
        <v>0</v>
      </c>
      <c r="AC30" s="59">
        <v>0</v>
      </c>
      <c r="AD30" s="137">
        <v>0</v>
      </c>
      <c r="AE30" s="59">
        <v>0</v>
      </c>
      <c r="AF30" s="137">
        <v>0</v>
      </c>
      <c r="AG30" s="59">
        <v>0</v>
      </c>
      <c r="AH30" s="137">
        <v>0</v>
      </c>
      <c r="AI30" s="59">
        <v>0</v>
      </c>
      <c r="AJ30" s="137">
        <f t="shared" si="2"/>
        <v>3.1200817666666665</v>
      </c>
      <c r="AK30" s="137">
        <f t="shared" si="3"/>
        <v>3.1200817666666665</v>
      </c>
    </row>
    <row r="31" spans="1:37" x14ac:dyDescent="0.25">
      <c r="A31" s="65" t="s">
        <v>302</v>
      </c>
      <c r="B31" s="68" t="s">
        <v>303</v>
      </c>
      <c r="C31" s="138">
        <v>0</v>
      </c>
      <c r="D31" s="138">
        <v>0</v>
      </c>
      <c r="E31" s="138">
        <v>0</v>
      </c>
      <c r="F31" s="138">
        <v>0</v>
      </c>
      <c r="G31" s="138">
        <v>0</v>
      </c>
      <c r="H31" s="138">
        <v>0</v>
      </c>
      <c r="I31" s="138">
        <v>0</v>
      </c>
      <c r="J31" s="138">
        <v>0</v>
      </c>
      <c r="K31" s="138">
        <v>0</v>
      </c>
      <c r="L31" s="138">
        <v>0</v>
      </c>
      <c r="M31" s="59">
        <v>0</v>
      </c>
      <c r="N31" s="7">
        <v>0</v>
      </c>
      <c r="O31" s="59">
        <v>0</v>
      </c>
      <c r="P31" s="138">
        <v>0</v>
      </c>
      <c r="Q31" s="59">
        <v>0</v>
      </c>
      <c r="R31" s="138">
        <v>0</v>
      </c>
      <c r="S31" s="59">
        <v>0</v>
      </c>
      <c r="T31" s="138">
        <v>0</v>
      </c>
      <c r="U31" s="59" t="s">
        <v>501</v>
      </c>
      <c r="V31" s="138">
        <v>0</v>
      </c>
      <c r="W31" s="59" t="s">
        <v>501</v>
      </c>
      <c r="X31" s="138">
        <v>0</v>
      </c>
      <c r="Y31" s="59" t="s">
        <v>59</v>
      </c>
      <c r="Z31" s="138">
        <v>0</v>
      </c>
      <c r="AA31" s="59" t="s">
        <v>59</v>
      </c>
      <c r="AB31" s="138">
        <v>0</v>
      </c>
      <c r="AC31" s="59">
        <v>0</v>
      </c>
      <c r="AD31" s="7">
        <v>0</v>
      </c>
      <c r="AE31" s="59">
        <v>0</v>
      </c>
      <c r="AF31" s="138">
        <v>0</v>
      </c>
      <c r="AG31" s="59">
        <v>0</v>
      </c>
      <c r="AH31" s="138">
        <v>0</v>
      </c>
      <c r="AI31" s="59">
        <v>0</v>
      </c>
      <c r="AJ31" s="137">
        <f t="shared" si="2"/>
        <v>0</v>
      </c>
      <c r="AK31" s="137">
        <f t="shared" si="3"/>
        <v>0</v>
      </c>
    </row>
    <row r="32" spans="1:37" ht="31.5" x14ac:dyDescent="0.25">
      <c r="A32" s="65" t="s">
        <v>304</v>
      </c>
      <c r="B32" s="68" t="s">
        <v>305</v>
      </c>
      <c r="C32" s="138">
        <f>C30</f>
        <v>3.1200817666666665</v>
      </c>
      <c r="D32" s="138">
        <f>D30</f>
        <v>3.1200817666666665</v>
      </c>
      <c r="E32" s="138">
        <v>0</v>
      </c>
      <c r="F32" s="138">
        <v>0</v>
      </c>
      <c r="G32" s="138">
        <v>0</v>
      </c>
      <c r="H32" s="138">
        <v>0</v>
      </c>
      <c r="I32" s="138">
        <v>0</v>
      </c>
      <c r="J32" s="138">
        <v>0</v>
      </c>
      <c r="K32" s="138">
        <v>0</v>
      </c>
      <c r="L32" s="138">
        <v>0</v>
      </c>
      <c r="M32" s="59">
        <v>0</v>
      </c>
      <c r="N32" s="7">
        <v>0</v>
      </c>
      <c r="O32" s="59">
        <v>0</v>
      </c>
      <c r="P32" s="138">
        <v>0</v>
      </c>
      <c r="Q32" s="59">
        <v>0</v>
      </c>
      <c r="R32" s="138">
        <v>0</v>
      </c>
      <c r="S32" s="59">
        <v>0</v>
      </c>
      <c r="T32" s="138">
        <v>0</v>
      </c>
      <c r="U32" s="59" t="s">
        <v>501</v>
      </c>
      <c r="V32" s="138">
        <v>0</v>
      </c>
      <c r="W32" s="59" t="s">
        <v>501</v>
      </c>
      <c r="X32" s="138">
        <v>0</v>
      </c>
      <c r="Y32" s="59" t="s">
        <v>59</v>
      </c>
      <c r="Z32" s="138">
        <v>0</v>
      </c>
      <c r="AA32" s="59" t="s">
        <v>59</v>
      </c>
      <c r="AB32" s="138">
        <v>0</v>
      </c>
      <c r="AC32" s="59">
        <v>0</v>
      </c>
      <c r="AD32" s="7">
        <v>0</v>
      </c>
      <c r="AE32" s="59">
        <v>0</v>
      </c>
      <c r="AF32" s="138">
        <v>0</v>
      </c>
      <c r="AG32" s="59">
        <v>0</v>
      </c>
      <c r="AH32" s="138">
        <v>0</v>
      </c>
      <c r="AI32" s="59">
        <v>0</v>
      </c>
      <c r="AJ32" s="137">
        <f t="shared" si="2"/>
        <v>3.1200817666666665</v>
      </c>
      <c r="AK32" s="137">
        <f t="shared" si="3"/>
        <v>3.1200817666666665</v>
      </c>
    </row>
    <row r="33" spans="1:37" x14ac:dyDescent="0.25">
      <c r="A33" s="65" t="s">
        <v>306</v>
      </c>
      <c r="B33" s="68" t="s">
        <v>307</v>
      </c>
      <c r="C33" s="138">
        <v>0</v>
      </c>
      <c r="D33" s="138">
        <v>0</v>
      </c>
      <c r="E33" s="138">
        <v>0</v>
      </c>
      <c r="F33" s="138">
        <v>0</v>
      </c>
      <c r="G33" s="138">
        <v>0</v>
      </c>
      <c r="H33" s="138">
        <v>0</v>
      </c>
      <c r="I33" s="138">
        <v>0</v>
      </c>
      <c r="J33" s="138">
        <v>0</v>
      </c>
      <c r="K33" s="138">
        <v>0</v>
      </c>
      <c r="L33" s="138">
        <v>0</v>
      </c>
      <c r="M33" s="59">
        <v>0</v>
      </c>
      <c r="N33" s="7">
        <v>0</v>
      </c>
      <c r="O33" s="59">
        <v>0</v>
      </c>
      <c r="P33" s="138">
        <v>0</v>
      </c>
      <c r="Q33" s="59">
        <v>0</v>
      </c>
      <c r="R33" s="138">
        <v>0</v>
      </c>
      <c r="S33" s="59">
        <v>0</v>
      </c>
      <c r="T33" s="138">
        <v>0</v>
      </c>
      <c r="U33" s="59" t="s">
        <v>501</v>
      </c>
      <c r="V33" s="138">
        <v>0</v>
      </c>
      <c r="W33" s="59" t="s">
        <v>501</v>
      </c>
      <c r="X33" s="138">
        <v>0</v>
      </c>
      <c r="Y33" s="59" t="s">
        <v>59</v>
      </c>
      <c r="Z33" s="138">
        <v>0</v>
      </c>
      <c r="AA33" s="59" t="s">
        <v>59</v>
      </c>
      <c r="AB33" s="138">
        <v>0</v>
      </c>
      <c r="AC33" s="59">
        <v>0</v>
      </c>
      <c r="AD33" s="7">
        <v>0</v>
      </c>
      <c r="AE33" s="59">
        <v>0</v>
      </c>
      <c r="AF33" s="138">
        <v>0</v>
      </c>
      <c r="AG33" s="59">
        <v>0</v>
      </c>
      <c r="AH33" s="138">
        <v>0</v>
      </c>
      <c r="AI33" s="59">
        <v>0</v>
      </c>
      <c r="AJ33" s="137">
        <f t="shared" si="2"/>
        <v>0</v>
      </c>
      <c r="AK33" s="137">
        <f t="shared" si="3"/>
        <v>0</v>
      </c>
    </row>
    <row r="34" spans="1:37" x14ac:dyDescent="0.25">
      <c r="A34" s="65" t="s">
        <v>308</v>
      </c>
      <c r="B34" s="68" t="s">
        <v>309</v>
      </c>
      <c r="C34" s="138">
        <v>0</v>
      </c>
      <c r="D34" s="138">
        <v>0</v>
      </c>
      <c r="E34" s="138">
        <v>0</v>
      </c>
      <c r="F34" s="138">
        <v>0</v>
      </c>
      <c r="G34" s="138">
        <v>0</v>
      </c>
      <c r="H34" s="138">
        <v>0</v>
      </c>
      <c r="I34" s="138">
        <v>0</v>
      </c>
      <c r="J34" s="138">
        <v>0</v>
      </c>
      <c r="K34" s="138">
        <v>0</v>
      </c>
      <c r="L34" s="138">
        <v>0</v>
      </c>
      <c r="M34" s="59">
        <v>0</v>
      </c>
      <c r="N34" s="7">
        <v>0</v>
      </c>
      <c r="O34" s="59">
        <v>0</v>
      </c>
      <c r="P34" s="138">
        <v>0</v>
      </c>
      <c r="Q34" s="59">
        <v>0</v>
      </c>
      <c r="R34" s="138">
        <v>0</v>
      </c>
      <c r="S34" s="59">
        <v>0</v>
      </c>
      <c r="T34" s="138">
        <v>0</v>
      </c>
      <c r="U34" s="59" t="s">
        <v>501</v>
      </c>
      <c r="V34" s="138">
        <f t="shared" si="4"/>
        <v>0</v>
      </c>
      <c r="W34" s="59" t="s">
        <v>501</v>
      </c>
      <c r="X34" s="138">
        <v>0</v>
      </c>
      <c r="Y34" s="59" t="s">
        <v>59</v>
      </c>
      <c r="Z34" s="138">
        <v>0</v>
      </c>
      <c r="AA34" s="59" t="s">
        <v>59</v>
      </c>
      <c r="AB34" s="138">
        <v>0</v>
      </c>
      <c r="AC34" s="59">
        <v>0</v>
      </c>
      <c r="AD34" s="7">
        <v>0</v>
      </c>
      <c r="AE34" s="59">
        <v>0</v>
      </c>
      <c r="AF34" s="138">
        <v>0</v>
      </c>
      <c r="AG34" s="59">
        <v>0</v>
      </c>
      <c r="AH34" s="138">
        <v>0</v>
      </c>
      <c r="AI34" s="59">
        <v>0</v>
      </c>
      <c r="AJ34" s="137">
        <f t="shared" si="2"/>
        <v>0</v>
      </c>
      <c r="AK34" s="137">
        <f t="shared" si="3"/>
        <v>0</v>
      </c>
    </row>
    <row r="35" spans="1:37" ht="31.5" x14ac:dyDescent="0.25">
      <c r="A35" s="65" t="s">
        <v>15</v>
      </c>
      <c r="B35" s="66" t="s">
        <v>310</v>
      </c>
      <c r="C35" s="59" t="s">
        <v>171</v>
      </c>
      <c r="D35" s="59" t="s">
        <v>171</v>
      </c>
      <c r="E35" s="59" t="s">
        <v>171</v>
      </c>
      <c r="F35" s="59" t="s">
        <v>171</v>
      </c>
      <c r="G35" s="59" t="s">
        <v>171</v>
      </c>
      <c r="H35" s="59"/>
      <c r="I35" s="59"/>
      <c r="J35" s="59"/>
      <c r="K35" s="59"/>
      <c r="L35" s="59"/>
      <c r="M35" s="59"/>
      <c r="N35" s="59"/>
      <c r="O35" s="59"/>
      <c r="P35" s="59"/>
      <c r="Q35" s="59"/>
      <c r="R35" s="59"/>
      <c r="S35" s="59"/>
      <c r="T35" s="59" t="s">
        <v>171</v>
      </c>
      <c r="U35" s="59" t="s">
        <v>501</v>
      </c>
      <c r="V35" s="138" t="str">
        <f t="shared" si="4"/>
        <v>-</v>
      </c>
      <c r="W35" s="59" t="s">
        <v>501</v>
      </c>
      <c r="X35" s="59" t="s">
        <v>171</v>
      </c>
      <c r="Y35" s="59" t="s">
        <v>171</v>
      </c>
      <c r="Z35" s="59" t="s">
        <v>171</v>
      </c>
      <c r="AA35" s="59" t="s">
        <v>171</v>
      </c>
      <c r="AB35" s="59"/>
      <c r="AC35" s="59"/>
      <c r="AD35" s="59"/>
      <c r="AE35" s="59"/>
      <c r="AF35" s="59"/>
      <c r="AG35" s="59"/>
      <c r="AH35" s="59"/>
      <c r="AI35" s="59"/>
      <c r="AJ35" s="137" t="str">
        <f t="shared" si="2"/>
        <v>-</v>
      </c>
      <c r="AK35" s="137" t="str">
        <f t="shared" si="3"/>
        <v>-</v>
      </c>
    </row>
    <row r="36" spans="1:37" ht="31.5" x14ac:dyDescent="0.25">
      <c r="A36" s="67" t="s">
        <v>311</v>
      </c>
      <c r="B36" s="69" t="s">
        <v>312</v>
      </c>
      <c r="C36" s="7">
        <v>0</v>
      </c>
      <c r="D36" s="7">
        <v>0</v>
      </c>
      <c r="E36" s="7">
        <v>0</v>
      </c>
      <c r="F36" s="7">
        <v>0</v>
      </c>
      <c r="G36" s="7">
        <v>0</v>
      </c>
      <c r="H36" s="7">
        <v>0</v>
      </c>
      <c r="I36" s="7">
        <v>0</v>
      </c>
      <c r="J36" s="7">
        <v>0</v>
      </c>
      <c r="K36" s="7">
        <v>0</v>
      </c>
      <c r="L36" s="7">
        <v>0</v>
      </c>
      <c r="M36" s="59">
        <v>0</v>
      </c>
      <c r="N36" s="7">
        <v>0</v>
      </c>
      <c r="O36" s="59">
        <v>0</v>
      </c>
      <c r="P36" s="7">
        <v>0</v>
      </c>
      <c r="Q36" s="59">
        <v>0</v>
      </c>
      <c r="R36" s="7">
        <v>0</v>
      </c>
      <c r="S36" s="59">
        <v>0</v>
      </c>
      <c r="T36" s="7">
        <v>0</v>
      </c>
      <c r="U36" s="59" t="s">
        <v>501</v>
      </c>
      <c r="V36" s="138">
        <f t="shared" si="4"/>
        <v>0</v>
      </c>
      <c r="W36" s="59" t="s">
        <v>501</v>
      </c>
      <c r="X36" s="7">
        <v>0</v>
      </c>
      <c r="Y36" s="59" t="s">
        <v>59</v>
      </c>
      <c r="Z36" s="7">
        <v>0</v>
      </c>
      <c r="AA36" s="59" t="s">
        <v>59</v>
      </c>
      <c r="AB36" s="7">
        <v>0</v>
      </c>
      <c r="AC36" s="59">
        <v>0</v>
      </c>
      <c r="AD36" s="7">
        <v>0</v>
      </c>
      <c r="AE36" s="59">
        <v>0</v>
      </c>
      <c r="AF36" s="7">
        <v>0</v>
      </c>
      <c r="AG36" s="59">
        <v>0</v>
      </c>
      <c r="AH36" s="7">
        <v>0</v>
      </c>
      <c r="AI36" s="59">
        <v>0</v>
      </c>
      <c r="AJ36" s="137">
        <f t="shared" si="2"/>
        <v>0</v>
      </c>
      <c r="AK36" s="137">
        <f t="shared" si="3"/>
        <v>0</v>
      </c>
    </row>
    <row r="37" spans="1:37" x14ac:dyDescent="0.25">
      <c r="A37" s="67" t="s">
        <v>313</v>
      </c>
      <c r="B37" s="69" t="s">
        <v>314</v>
      </c>
      <c r="C37" s="7">
        <v>0</v>
      </c>
      <c r="D37" s="7">
        <v>0</v>
      </c>
      <c r="E37" s="7">
        <v>0</v>
      </c>
      <c r="F37" s="7">
        <v>0</v>
      </c>
      <c r="G37" s="7">
        <v>0</v>
      </c>
      <c r="H37" s="7">
        <v>0</v>
      </c>
      <c r="I37" s="7">
        <v>0</v>
      </c>
      <c r="J37" s="7">
        <v>0</v>
      </c>
      <c r="K37" s="7">
        <v>0</v>
      </c>
      <c r="L37" s="7">
        <v>0</v>
      </c>
      <c r="M37" s="59">
        <v>0</v>
      </c>
      <c r="N37" s="7">
        <v>0</v>
      </c>
      <c r="O37" s="59">
        <v>0</v>
      </c>
      <c r="P37" s="7">
        <v>0</v>
      </c>
      <c r="Q37" s="59">
        <v>0</v>
      </c>
      <c r="R37" s="7">
        <v>0</v>
      </c>
      <c r="S37" s="59">
        <v>0</v>
      </c>
      <c r="T37" s="7">
        <v>0</v>
      </c>
      <c r="U37" s="59" t="s">
        <v>501</v>
      </c>
      <c r="V37" s="138">
        <v>0</v>
      </c>
      <c r="W37" s="59" t="s">
        <v>501</v>
      </c>
      <c r="X37" s="7">
        <v>0</v>
      </c>
      <c r="Y37" s="59" t="s">
        <v>59</v>
      </c>
      <c r="Z37" s="7">
        <v>0</v>
      </c>
      <c r="AA37" s="59" t="s">
        <v>59</v>
      </c>
      <c r="AB37" s="7">
        <v>0</v>
      </c>
      <c r="AC37" s="59">
        <v>0</v>
      </c>
      <c r="AD37" s="7">
        <v>0</v>
      </c>
      <c r="AE37" s="59">
        <v>0</v>
      </c>
      <c r="AF37" s="7">
        <v>0</v>
      </c>
      <c r="AG37" s="59">
        <v>0</v>
      </c>
      <c r="AH37" s="7">
        <v>0</v>
      </c>
      <c r="AI37" s="59">
        <v>0</v>
      </c>
      <c r="AJ37" s="137">
        <f t="shared" si="2"/>
        <v>0</v>
      </c>
      <c r="AK37" s="137">
        <f t="shared" si="3"/>
        <v>0</v>
      </c>
    </row>
    <row r="38" spans="1:37" x14ac:dyDescent="0.25">
      <c r="A38" s="67" t="s">
        <v>315</v>
      </c>
      <c r="B38" s="69" t="s">
        <v>316</v>
      </c>
      <c r="C38" s="7">
        <v>0</v>
      </c>
      <c r="D38" s="7">
        <v>0</v>
      </c>
      <c r="E38" s="7">
        <v>0</v>
      </c>
      <c r="F38" s="7">
        <v>0</v>
      </c>
      <c r="G38" s="7">
        <v>0</v>
      </c>
      <c r="H38" s="7">
        <v>0</v>
      </c>
      <c r="I38" s="7">
        <v>0</v>
      </c>
      <c r="J38" s="7">
        <v>0</v>
      </c>
      <c r="K38" s="7">
        <v>0</v>
      </c>
      <c r="L38" s="7">
        <v>0</v>
      </c>
      <c r="M38" s="59">
        <v>0</v>
      </c>
      <c r="N38" s="7">
        <v>0</v>
      </c>
      <c r="O38" s="59">
        <v>0</v>
      </c>
      <c r="P38" s="7">
        <v>0</v>
      </c>
      <c r="Q38" s="59">
        <v>0</v>
      </c>
      <c r="R38" s="7">
        <v>0</v>
      </c>
      <c r="S38" s="59">
        <v>0</v>
      </c>
      <c r="T38" s="7">
        <v>0</v>
      </c>
      <c r="U38" s="59" t="s">
        <v>501</v>
      </c>
      <c r="V38" s="138">
        <f t="shared" si="4"/>
        <v>0</v>
      </c>
      <c r="W38" s="59" t="s">
        <v>501</v>
      </c>
      <c r="X38" s="7">
        <v>0</v>
      </c>
      <c r="Y38" s="59" t="s">
        <v>59</v>
      </c>
      <c r="Z38" s="7">
        <v>0</v>
      </c>
      <c r="AA38" s="59" t="s">
        <v>59</v>
      </c>
      <c r="AB38" s="7">
        <v>0</v>
      </c>
      <c r="AC38" s="59">
        <v>0</v>
      </c>
      <c r="AD38" s="7">
        <v>0</v>
      </c>
      <c r="AE38" s="59">
        <v>0</v>
      </c>
      <c r="AF38" s="7">
        <v>0</v>
      </c>
      <c r="AG38" s="59">
        <v>0</v>
      </c>
      <c r="AH38" s="7">
        <v>0</v>
      </c>
      <c r="AI38" s="59">
        <v>0</v>
      </c>
      <c r="AJ38" s="137">
        <f t="shared" si="2"/>
        <v>0</v>
      </c>
      <c r="AK38" s="137">
        <f t="shared" si="3"/>
        <v>0</v>
      </c>
    </row>
    <row r="39" spans="1:37" ht="31.5" x14ac:dyDescent="0.25">
      <c r="A39" s="67" t="s">
        <v>317</v>
      </c>
      <c r="B39" s="68" t="s">
        <v>318</v>
      </c>
      <c r="C39" s="7">
        <v>1.4219999999999999</v>
      </c>
      <c r="D39" s="7">
        <f>C39</f>
        <v>1.4219999999999999</v>
      </c>
      <c r="E39" s="7">
        <v>0</v>
      </c>
      <c r="F39" s="7">
        <v>0</v>
      </c>
      <c r="G39" s="7">
        <v>0</v>
      </c>
      <c r="H39" s="7">
        <v>0</v>
      </c>
      <c r="I39" s="7">
        <v>0</v>
      </c>
      <c r="J39" s="7">
        <v>0</v>
      </c>
      <c r="K39" s="7">
        <v>0</v>
      </c>
      <c r="L39" s="7">
        <v>0</v>
      </c>
      <c r="M39" s="59">
        <v>0</v>
      </c>
      <c r="N39" s="7">
        <v>0</v>
      </c>
      <c r="O39" s="59">
        <v>0</v>
      </c>
      <c r="P39" s="7">
        <v>0</v>
      </c>
      <c r="Q39" s="59">
        <v>0</v>
      </c>
      <c r="R39" s="7">
        <v>0</v>
      </c>
      <c r="S39" s="59">
        <v>0</v>
      </c>
      <c r="T39" s="7">
        <f>C39</f>
        <v>1.4219999999999999</v>
      </c>
      <c r="U39" s="59" t="s">
        <v>501</v>
      </c>
      <c r="V39" s="138">
        <f>D39</f>
        <v>1.4219999999999999</v>
      </c>
      <c r="W39" s="59" t="s">
        <v>501</v>
      </c>
      <c r="X39" s="7">
        <v>0</v>
      </c>
      <c r="Y39" s="59" t="s">
        <v>59</v>
      </c>
      <c r="Z39" s="7">
        <v>0</v>
      </c>
      <c r="AA39" s="59" t="s">
        <v>59</v>
      </c>
      <c r="AB39" s="7">
        <v>0</v>
      </c>
      <c r="AC39" s="59">
        <v>0</v>
      </c>
      <c r="AD39" s="7">
        <v>0</v>
      </c>
      <c r="AE39" s="59">
        <v>0</v>
      </c>
      <c r="AF39" s="7">
        <v>0</v>
      </c>
      <c r="AG39" s="59">
        <v>0</v>
      </c>
      <c r="AH39" s="7">
        <v>0</v>
      </c>
      <c r="AI39" s="59">
        <v>0</v>
      </c>
      <c r="AJ39" s="137">
        <f t="shared" si="2"/>
        <v>1.4219999999999999</v>
      </c>
      <c r="AK39" s="137">
        <f t="shared" si="3"/>
        <v>1.4219999999999999</v>
      </c>
    </row>
    <row r="40" spans="1:37" ht="31.5" x14ac:dyDescent="0.25">
      <c r="A40" s="67" t="s">
        <v>319</v>
      </c>
      <c r="B40" s="68" t="s">
        <v>320</v>
      </c>
      <c r="C40" s="7">
        <v>0</v>
      </c>
      <c r="D40" s="7">
        <v>0</v>
      </c>
      <c r="E40" s="7">
        <v>0</v>
      </c>
      <c r="F40" s="7">
        <v>0</v>
      </c>
      <c r="G40" s="7">
        <v>0</v>
      </c>
      <c r="H40" s="7">
        <v>0</v>
      </c>
      <c r="I40" s="7">
        <v>0</v>
      </c>
      <c r="J40" s="7">
        <v>0</v>
      </c>
      <c r="K40" s="7">
        <v>0</v>
      </c>
      <c r="L40" s="7">
        <v>0</v>
      </c>
      <c r="M40" s="59">
        <v>0</v>
      </c>
      <c r="N40" s="7">
        <v>0</v>
      </c>
      <c r="O40" s="59">
        <v>0</v>
      </c>
      <c r="P40" s="7">
        <v>0</v>
      </c>
      <c r="Q40" s="59">
        <v>0</v>
      </c>
      <c r="R40" s="7">
        <v>0</v>
      </c>
      <c r="S40" s="59">
        <v>0</v>
      </c>
      <c r="T40" s="7">
        <v>0</v>
      </c>
      <c r="U40" s="59" t="s">
        <v>501</v>
      </c>
      <c r="V40" s="138">
        <f t="shared" si="4"/>
        <v>0</v>
      </c>
      <c r="W40" s="59" t="s">
        <v>501</v>
      </c>
      <c r="X40" s="7">
        <v>0</v>
      </c>
      <c r="Y40" s="59" t="s">
        <v>59</v>
      </c>
      <c r="Z40" s="7">
        <v>0</v>
      </c>
      <c r="AA40" s="59" t="s">
        <v>59</v>
      </c>
      <c r="AB40" s="7">
        <v>0</v>
      </c>
      <c r="AC40" s="59">
        <v>0</v>
      </c>
      <c r="AD40" s="7">
        <v>0</v>
      </c>
      <c r="AE40" s="59">
        <v>0</v>
      </c>
      <c r="AF40" s="7">
        <v>0</v>
      </c>
      <c r="AG40" s="59">
        <v>0</v>
      </c>
      <c r="AH40" s="7">
        <v>0</v>
      </c>
      <c r="AI40" s="59">
        <v>0</v>
      </c>
      <c r="AJ40" s="137">
        <f t="shared" si="2"/>
        <v>0</v>
      </c>
      <c r="AK40" s="137">
        <f t="shared" si="3"/>
        <v>0</v>
      </c>
    </row>
    <row r="41" spans="1:37" x14ac:dyDescent="0.25">
      <c r="A41" s="67" t="s">
        <v>321</v>
      </c>
      <c r="B41" s="68" t="s">
        <v>322</v>
      </c>
      <c r="C41" s="7"/>
      <c r="D41" s="7"/>
      <c r="E41" s="7">
        <v>0</v>
      </c>
      <c r="F41" s="7">
        <v>0</v>
      </c>
      <c r="G41" s="7">
        <v>0</v>
      </c>
      <c r="H41" s="7">
        <v>0</v>
      </c>
      <c r="I41" s="7">
        <v>0</v>
      </c>
      <c r="J41" s="7">
        <v>0</v>
      </c>
      <c r="K41" s="7">
        <v>0</v>
      </c>
      <c r="L41" s="7">
        <v>0</v>
      </c>
      <c r="M41" s="59">
        <v>0</v>
      </c>
      <c r="N41" s="7">
        <v>0</v>
      </c>
      <c r="O41" s="59">
        <v>0</v>
      </c>
      <c r="P41" s="7">
        <v>0</v>
      </c>
      <c r="Q41" s="59">
        <v>0</v>
      </c>
      <c r="R41" s="7">
        <v>0</v>
      </c>
      <c r="S41" s="59">
        <v>0</v>
      </c>
      <c r="T41" s="7">
        <f>C41</f>
        <v>0</v>
      </c>
      <c r="U41" s="59" t="s">
        <v>501</v>
      </c>
      <c r="V41" s="138">
        <f>D41</f>
        <v>0</v>
      </c>
      <c r="W41" s="59" t="s">
        <v>501</v>
      </c>
      <c r="X41" s="7">
        <v>0</v>
      </c>
      <c r="Y41" s="59" t="s">
        <v>59</v>
      </c>
      <c r="Z41" s="7">
        <v>0</v>
      </c>
      <c r="AA41" s="59" t="s">
        <v>59</v>
      </c>
      <c r="AB41" s="7">
        <v>0</v>
      </c>
      <c r="AC41" s="59">
        <v>0</v>
      </c>
      <c r="AD41" s="7">
        <v>0</v>
      </c>
      <c r="AE41" s="59">
        <v>0</v>
      </c>
      <c r="AF41" s="7">
        <v>0</v>
      </c>
      <c r="AG41" s="59">
        <v>0</v>
      </c>
      <c r="AH41" s="7">
        <v>0</v>
      </c>
      <c r="AI41" s="59">
        <v>0</v>
      </c>
      <c r="AJ41" s="137">
        <f t="shared" si="2"/>
        <v>0</v>
      </c>
      <c r="AK41" s="137">
        <f t="shared" si="3"/>
        <v>0</v>
      </c>
    </row>
    <row r="42" spans="1:37" x14ac:dyDescent="0.25">
      <c r="A42" s="67" t="s">
        <v>323</v>
      </c>
      <c r="B42" s="69" t="s">
        <v>324</v>
      </c>
      <c r="C42" s="7">
        <v>0</v>
      </c>
      <c r="D42" s="7">
        <v>0</v>
      </c>
      <c r="E42" s="7">
        <v>0</v>
      </c>
      <c r="F42" s="7">
        <v>0</v>
      </c>
      <c r="G42" s="7">
        <v>0</v>
      </c>
      <c r="H42" s="7">
        <v>0</v>
      </c>
      <c r="I42" s="7">
        <v>0</v>
      </c>
      <c r="J42" s="7">
        <v>0</v>
      </c>
      <c r="K42" s="7">
        <v>0</v>
      </c>
      <c r="L42" s="7">
        <v>0</v>
      </c>
      <c r="M42" s="59">
        <v>0</v>
      </c>
      <c r="N42" s="7">
        <v>0</v>
      </c>
      <c r="O42" s="59">
        <v>0</v>
      </c>
      <c r="P42" s="7">
        <v>0</v>
      </c>
      <c r="Q42" s="59">
        <v>0</v>
      </c>
      <c r="R42" s="7">
        <v>0</v>
      </c>
      <c r="S42" s="59">
        <v>0</v>
      </c>
      <c r="T42" s="7">
        <v>0</v>
      </c>
      <c r="U42" s="59" t="s">
        <v>501</v>
      </c>
      <c r="V42" s="138">
        <f t="shared" si="4"/>
        <v>0</v>
      </c>
      <c r="W42" s="59" t="s">
        <v>501</v>
      </c>
      <c r="X42" s="7">
        <v>0</v>
      </c>
      <c r="Y42" s="59" t="s">
        <v>59</v>
      </c>
      <c r="Z42" s="7">
        <v>0</v>
      </c>
      <c r="AA42" s="59" t="s">
        <v>59</v>
      </c>
      <c r="AB42" s="7">
        <v>0</v>
      </c>
      <c r="AC42" s="59">
        <v>0</v>
      </c>
      <c r="AD42" s="7">
        <v>0</v>
      </c>
      <c r="AE42" s="59">
        <v>0</v>
      </c>
      <c r="AF42" s="7">
        <v>0</v>
      </c>
      <c r="AG42" s="59">
        <v>0</v>
      </c>
      <c r="AH42" s="7">
        <v>0</v>
      </c>
      <c r="AI42" s="59">
        <v>0</v>
      </c>
      <c r="AJ42" s="137">
        <f t="shared" si="2"/>
        <v>0</v>
      </c>
      <c r="AK42" s="137">
        <f t="shared" si="3"/>
        <v>0</v>
      </c>
    </row>
    <row r="43" spans="1:37" x14ac:dyDescent="0.25">
      <c r="A43" s="67" t="s">
        <v>325</v>
      </c>
      <c r="B43" s="69" t="s">
        <v>326</v>
      </c>
      <c r="C43" s="7">
        <v>0</v>
      </c>
      <c r="D43" s="7">
        <v>0</v>
      </c>
      <c r="E43" s="7">
        <v>0</v>
      </c>
      <c r="F43" s="7">
        <v>0</v>
      </c>
      <c r="G43" s="7">
        <v>0</v>
      </c>
      <c r="H43" s="7">
        <v>0</v>
      </c>
      <c r="I43" s="7">
        <v>0</v>
      </c>
      <c r="J43" s="7">
        <v>0</v>
      </c>
      <c r="K43" s="7">
        <v>0</v>
      </c>
      <c r="L43" s="7">
        <v>0</v>
      </c>
      <c r="M43" s="59">
        <v>0</v>
      </c>
      <c r="N43" s="7">
        <v>0</v>
      </c>
      <c r="O43" s="59">
        <v>0</v>
      </c>
      <c r="P43" s="7">
        <v>0</v>
      </c>
      <c r="Q43" s="59">
        <v>0</v>
      </c>
      <c r="R43" s="7">
        <v>0</v>
      </c>
      <c r="S43" s="59">
        <v>0</v>
      </c>
      <c r="T43" s="7">
        <v>0</v>
      </c>
      <c r="U43" s="59" t="s">
        <v>501</v>
      </c>
      <c r="V43" s="138">
        <f t="shared" si="4"/>
        <v>0</v>
      </c>
      <c r="W43" s="59" t="s">
        <v>501</v>
      </c>
      <c r="X43" s="7">
        <v>0</v>
      </c>
      <c r="Y43" s="59" t="s">
        <v>59</v>
      </c>
      <c r="Z43" s="7">
        <v>0</v>
      </c>
      <c r="AA43" s="59" t="s">
        <v>59</v>
      </c>
      <c r="AB43" s="7">
        <v>0</v>
      </c>
      <c r="AC43" s="59">
        <v>0</v>
      </c>
      <c r="AD43" s="7">
        <v>0</v>
      </c>
      <c r="AE43" s="59">
        <v>0</v>
      </c>
      <c r="AF43" s="7">
        <v>0</v>
      </c>
      <c r="AG43" s="59">
        <v>0</v>
      </c>
      <c r="AH43" s="7">
        <v>0</v>
      </c>
      <c r="AI43" s="59">
        <v>0</v>
      </c>
      <c r="AJ43" s="137">
        <f t="shared" si="2"/>
        <v>0</v>
      </c>
      <c r="AK43" s="137">
        <f t="shared" si="3"/>
        <v>0</v>
      </c>
    </row>
    <row r="44" spans="1:37" x14ac:dyDescent="0.25">
      <c r="A44" s="65" t="s">
        <v>17</v>
      </c>
      <c r="B44" s="66" t="s">
        <v>327</v>
      </c>
      <c r="C44" s="59" t="s">
        <v>171</v>
      </c>
      <c r="D44" s="59" t="s">
        <v>171</v>
      </c>
      <c r="E44" s="59" t="s">
        <v>171</v>
      </c>
      <c r="F44" s="59" t="s">
        <v>171</v>
      </c>
      <c r="G44" s="59" t="s">
        <v>171</v>
      </c>
      <c r="H44" s="59"/>
      <c r="I44" s="59"/>
      <c r="J44" s="59"/>
      <c r="K44" s="59"/>
      <c r="L44" s="59"/>
      <c r="M44" s="59"/>
      <c r="N44" s="59"/>
      <c r="O44" s="59"/>
      <c r="P44" s="59"/>
      <c r="Q44" s="59"/>
      <c r="R44" s="59"/>
      <c r="S44" s="59"/>
      <c r="T44" s="59" t="s">
        <v>171</v>
      </c>
      <c r="U44" s="59" t="s">
        <v>501</v>
      </c>
      <c r="V44" s="138" t="str">
        <f t="shared" si="4"/>
        <v>-</v>
      </c>
      <c r="W44" s="59" t="s">
        <v>501</v>
      </c>
      <c r="X44" s="59" t="s">
        <v>171</v>
      </c>
      <c r="Y44" s="59" t="s">
        <v>171</v>
      </c>
      <c r="Z44" s="59" t="s">
        <v>171</v>
      </c>
      <c r="AA44" s="59" t="s">
        <v>171</v>
      </c>
      <c r="AB44" s="59"/>
      <c r="AC44" s="59"/>
      <c r="AD44" s="59"/>
      <c r="AE44" s="59"/>
      <c r="AF44" s="59"/>
      <c r="AG44" s="59"/>
      <c r="AH44" s="59"/>
      <c r="AI44" s="59"/>
      <c r="AJ44" s="137" t="str">
        <f t="shared" si="2"/>
        <v>-</v>
      </c>
      <c r="AK44" s="137" t="str">
        <f t="shared" si="3"/>
        <v>-</v>
      </c>
    </row>
    <row r="45" spans="1:37" x14ac:dyDescent="0.25">
      <c r="A45" s="67" t="s">
        <v>328</v>
      </c>
      <c r="B45" s="68" t="s">
        <v>329</v>
      </c>
      <c r="C45" s="7">
        <v>0</v>
      </c>
      <c r="D45" s="7">
        <v>0</v>
      </c>
      <c r="E45" s="7">
        <v>0</v>
      </c>
      <c r="F45" s="7">
        <v>0</v>
      </c>
      <c r="G45" s="7">
        <v>0</v>
      </c>
      <c r="H45" s="7">
        <v>0</v>
      </c>
      <c r="I45" s="7">
        <v>0</v>
      </c>
      <c r="J45" s="7">
        <v>0</v>
      </c>
      <c r="K45" s="7">
        <v>0</v>
      </c>
      <c r="L45" s="7">
        <v>0</v>
      </c>
      <c r="M45" s="59">
        <v>0</v>
      </c>
      <c r="N45" s="7">
        <v>0</v>
      </c>
      <c r="O45" s="59">
        <v>0</v>
      </c>
      <c r="P45" s="7">
        <v>0</v>
      </c>
      <c r="Q45" s="59">
        <v>0</v>
      </c>
      <c r="R45" s="7">
        <v>0</v>
      </c>
      <c r="S45" s="59">
        <v>0</v>
      </c>
      <c r="T45" s="7">
        <v>0</v>
      </c>
      <c r="U45" s="59" t="s">
        <v>501</v>
      </c>
      <c r="V45" s="138">
        <f t="shared" si="4"/>
        <v>0</v>
      </c>
      <c r="W45" s="59" t="s">
        <v>501</v>
      </c>
      <c r="X45" s="7">
        <v>0</v>
      </c>
      <c r="Y45" s="59" t="s">
        <v>59</v>
      </c>
      <c r="Z45" s="7">
        <v>0</v>
      </c>
      <c r="AA45" s="59" t="s">
        <v>59</v>
      </c>
      <c r="AB45" s="7">
        <v>0</v>
      </c>
      <c r="AC45" s="59">
        <v>0</v>
      </c>
      <c r="AD45" s="7">
        <v>0</v>
      </c>
      <c r="AE45" s="59">
        <v>0</v>
      </c>
      <c r="AF45" s="7">
        <v>0</v>
      </c>
      <c r="AG45" s="59">
        <v>0</v>
      </c>
      <c r="AH45" s="7">
        <v>0</v>
      </c>
      <c r="AI45" s="59">
        <v>0</v>
      </c>
      <c r="AJ45" s="137">
        <f t="shared" si="2"/>
        <v>0</v>
      </c>
      <c r="AK45" s="137">
        <f t="shared" si="3"/>
        <v>0</v>
      </c>
    </row>
    <row r="46" spans="1:37" x14ac:dyDescent="0.25">
      <c r="A46" s="67" t="s">
        <v>330</v>
      </c>
      <c r="B46" s="68" t="s">
        <v>314</v>
      </c>
      <c r="C46" s="7">
        <v>0</v>
      </c>
      <c r="D46" s="7">
        <v>0</v>
      </c>
      <c r="E46" s="7">
        <v>0</v>
      </c>
      <c r="F46" s="7">
        <v>0</v>
      </c>
      <c r="G46" s="7">
        <v>0</v>
      </c>
      <c r="H46" s="7">
        <v>0</v>
      </c>
      <c r="I46" s="7">
        <v>0</v>
      </c>
      <c r="J46" s="7">
        <v>0</v>
      </c>
      <c r="K46" s="7">
        <v>0</v>
      </c>
      <c r="L46" s="7">
        <v>0</v>
      </c>
      <c r="M46" s="59">
        <v>0</v>
      </c>
      <c r="N46" s="7">
        <v>0</v>
      </c>
      <c r="O46" s="59">
        <v>0</v>
      </c>
      <c r="P46" s="7">
        <v>0</v>
      </c>
      <c r="Q46" s="59">
        <v>0</v>
      </c>
      <c r="R46" s="7">
        <v>0</v>
      </c>
      <c r="S46" s="59">
        <v>0</v>
      </c>
      <c r="T46" s="7">
        <v>0</v>
      </c>
      <c r="U46" s="59" t="s">
        <v>501</v>
      </c>
      <c r="V46" s="138">
        <v>0</v>
      </c>
      <c r="W46" s="59" t="s">
        <v>501</v>
      </c>
      <c r="X46" s="7">
        <v>0</v>
      </c>
      <c r="Y46" s="59" t="s">
        <v>59</v>
      </c>
      <c r="Z46" s="7">
        <v>0</v>
      </c>
      <c r="AA46" s="59" t="s">
        <v>59</v>
      </c>
      <c r="AB46" s="7">
        <v>0</v>
      </c>
      <c r="AC46" s="59">
        <v>0</v>
      </c>
      <c r="AD46" s="7">
        <v>0</v>
      </c>
      <c r="AE46" s="59">
        <v>0</v>
      </c>
      <c r="AF46" s="7">
        <v>0</v>
      </c>
      <c r="AG46" s="59">
        <v>0</v>
      </c>
      <c r="AH46" s="7">
        <v>0</v>
      </c>
      <c r="AI46" s="59">
        <v>0</v>
      </c>
      <c r="AJ46" s="137">
        <f t="shared" si="2"/>
        <v>0</v>
      </c>
      <c r="AK46" s="137">
        <f t="shared" si="3"/>
        <v>0</v>
      </c>
    </row>
    <row r="47" spans="1:37" x14ac:dyDescent="0.25">
      <c r="A47" s="67" t="s">
        <v>331</v>
      </c>
      <c r="B47" s="68" t="s">
        <v>316</v>
      </c>
      <c r="C47" s="7">
        <v>0</v>
      </c>
      <c r="D47" s="7">
        <v>0</v>
      </c>
      <c r="E47" s="7">
        <v>0</v>
      </c>
      <c r="F47" s="7">
        <v>0</v>
      </c>
      <c r="G47" s="7">
        <v>0</v>
      </c>
      <c r="H47" s="7">
        <v>0</v>
      </c>
      <c r="I47" s="7">
        <v>0</v>
      </c>
      <c r="J47" s="7">
        <v>0</v>
      </c>
      <c r="K47" s="7">
        <v>0</v>
      </c>
      <c r="L47" s="7">
        <v>0</v>
      </c>
      <c r="M47" s="59">
        <v>0</v>
      </c>
      <c r="N47" s="7">
        <v>0</v>
      </c>
      <c r="O47" s="59">
        <v>0</v>
      </c>
      <c r="P47" s="7">
        <v>0</v>
      </c>
      <c r="Q47" s="59">
        <v>0</v>
      </c>
      <c r="R47" s="7">
        <v>0</v>
      </c>
      <c r="S47" s="59">
        <v>0</v>
      </c>
      <c r="T47" s="7">
        <v>0</v>
      </c>
      <c r="U47" s="59" t="s">
        <v>501</v>
      </c>
      <c r="V47" s="138">
        <f t="shared" si="4"/>
        <v>0</v>
      </c>
      <c r="W47" s="59" t="s">
        <v>501</v>
      </c>
      <c r="X47" s="7">
        <v>0</v>
      </c>
      <c r="Y47" s="59" t="s">
        <v>59</v>
      </c>
      <c r="Z47" s="7">
        <v>0</v>
      </c>
      <c r="AA47" s="59" t="s">
        <v>59</v>
      </c>
      <c r="AB47" s="7">
        <v>0</v>
      </c>
      <c r="AC47" s="59">
        <v>0</v>
      </c>
      <c r="AD47" s="7">
        <v>0</v>
      </c>
      <c r="AE47" s="59">
        <v>0</v>
      </c>
      <c r="AF47" s="7">
        <v>0</v>
      </c>
      <c r="AG47" s="59">
        <v>0</v>
      </c>
      <c r="AH47" s="7">
        <v>0</v>
      </c>
      <c r="AI47" s="59">
        <v>0</v>
      </c>
      <c r="AJ47" s="137">
        <f t="shared" si="2"/>
        <v>0</v>
      </c>
      <c r="AK47" s="137">
        <f t="shared" si="3"/>
        <v>0</v>
      </c>
    </row>
    <row r="48" spans="1:37" ht="31.5" x14ac:dyDescent="0.25">
      <c r="A48" s="67" t="s">
        <v>332</v>
      </c>
      <c r="B48" s="68" t="s">
        <v>318</v>
      </c>
      <c r="C48" s="7">
        <f>C39</f>
        <v>1.4219999999999999</v>
      </c>
      <c r="D48" s="7">
        <f>D39</f>
        <v>1.4219999999999999</v>
      </c>
      <c r="E48" s="7">
        <v>0</v>
      </c>
      <c r="F48" s="7">
        <v>0</v>
      </c>
      <c r="G48" s="7">
        <v>0</v>
      </c>
      <c r="H48" s="7">
        <v>0</v>
      </c>
      <c r="I48" s="7">
        <v>0</v>
      </c>
      <c r="J48" s="7">
        <v>0</v>
      </c>
      <c r="K48" s="7">
        <v>0</v>
      </c>
      <c r="L48" s="7">
        <v>0</v>
      </c>
      <c r="M48" s="59">
        <v>0</v>
      </c>
      <c r="N48" s="7">
        <v>0</v>
      </c>
      <c r="O48" s="59">
        <v>0</v>
      </c>
      <c r="P48" s="7">
        <v>0</v>
      </c>
      <c r="Q48" s="59">
        <v>0</v>
      </c>
      <c r="R48" s="7">
        <v>0</v>
      </c>
      <c r="S48" s="59">
        <v>0</v>
      </c>
      <c r="T48" s="7">
        <f t="shared" ref="T48:T68" si="5">C48</f>
        <v>1.4219999999999999</v>
      </c>
      <c r="U48" s="59" t="s">
        <v>501</v>
      </c>
      <c r="V48" s="138">
        <f t="shared" si="4"/>
        <v>1.4219999999999999</v>
      </c>
      <c r="W48" s="59" t="s">
        <v>501</v>
      </c>
      <c r="X48" s="7">
        <v>0</v>
      </c>
      <c r="Y48" s="59" t="s">
        <v>59</v>
      </c>
      <c r="Z48" s="7">
        <v>0</v>
      </c>
      <c r="AA48" s="59" t="s">
        <v>59</v>
      </c>
      <c r="AB48" s="7">
        <v>0</v>
      </c>
      <c r="AC48" s="59">
        <v>0</v>
      </c>
      <c r="AD48" s="7">
        <v>0</v>
      </c>
      <c r="AE48" s="59">
        <v>0</v>
      </c>
      <c r="AF48" s="7">
        <v>0</v>
      </c>
      <c r="AG48" s="59">
        <v>0</v>
      </c>
      <c r="AH48" s="7">
        <v>0</v>
      </c>
      <c r="AI48" s="59">
        <v>0</v>
      </c>
      <c r="AJ48" s="137">
        <f t="shared" si="2"/>
        <v>1.4219999999999999</v>
      </c>
      <c r="AK48" s="137">
        <f t="shared" si="3"/>
        <v>1.4219999999999999</v>
      </c>
    </row>
    <row r="49" spans="1:37" ht="31.5" x14ac:dyDescent="0.25">
      <c r="A49" s="67" t="s">
        <v>333</v>
      </c>
      <c r="B49" s="68" t="s">
        <v>320</v>
      </c>
      <c r="C49" s="7">
        <v>0</v>
      </c>
      <c r="D49" s="7">
        <v>0</v>
      </c>
      <c r="E49" s="7">
        <v>0</v>
      </c>
      <c r="F49" s="7">
        <v>0</v>
      </c>
      <c r="G49" s="7">
        <v>0</v>
      </c>
      <c r="H49" s="7">
        <v>0</v>
      </c>
      <c r="I49" s="7">
        <v>0</v>
      </c>
      <c r="J49" s="7">
        <v>0</v>
      </c>
      <c r="K49" s="7">
        <v>0</v>
      </c>
      <c r="L49" s="7">
        <v>0</v>
      </c>
      <c r="M49" s="59">
        <v>0</v>
      </c>
      <c r="N49" s="7">
        <v>0</v>
      </c>
      <c r="O49" s="59">
        <v>0</v>
      </c>
      <c r="P49" s="7">
        <v>0</v>
      </c>
      <c r="Q49" s="59">
        <v>0</v>
      </c>
      <c r="R49" s="7">
        <v>0</v>
      </c>
      <c r="S49" s="59">
        <v>0</v>
      </c>
      <c r="T49" s="7">
        <f t="shared" si="5"/>
        <v>0</v>
      </c>
      <c r="U49" s="59" t="s">
        <v>501</v>
      </c>
      <c r="V49" s="138">
        <f t="shared" si="4"/>
        <v>0</v>
      </c>
      <c r="W49" s="59" t="s">
        <v>501</v>
      </c>
      <c r="X49" s="7">
        <v>0</v>
      </c>
      <c r="Y49" s="59" t="s">
        <v>59</v>
      </c>
      <c r="Z49" s="7">
        <v>0</v>
      </c>
      <c r="AA49" s="59" t="s">
        <v>59</v>
      </c>
      <c r="AB49" s="7">
        <v>0</v>
      </c>
      <c r="AC49" s="59">
        <v>0</v>
      </c>
      <c r="AD49" s="7">
        <v>0</v>
      </c>
      <c r="AE49" s="59">
        <v>0</v>
      </c>
      <c r="AF49" s="7">
        <v>0</v>
      </c>
      <c r="AG49" s="59">
        <v>0</v>
      </c>
      <c r="AH49" s="7">
        <v>0</v>
      </c>
      <c r="AI49" s="59">
        <v>0</v>
      </c>
      <c r="AJ49" s="137">
        <f t="shared" si="2"/>
        <v>0</v>
      </c>
      <c r="AK49" s="137">
        <f t="shared" si="3"/>
        <v>0</v>
      </c>
    </row>
    <row r="50" spans="1:37" x14ac:dyDescent="0.25">
      <c r="A50" s="67" t="s">
        <v>334</v>
      </c>
      <c r="B50" s="68" t="s">
        <v>322</v>
      </c>
      <c r="C50" s="7">
        <f>C41</f>
        <v>0</v>
      </c>
      <c r="D50" s="7">
        <f>D41</f>
        <v>0</v>
      </c>
      <c r="E50" s="7">
        <v>0</v>
      </c>
      <c r="F50" s="7">
        <v>0</v>
      </c>
      <c r="G50" s="7">
        <v>0</v>
      </c>
      <c r="H50" s="7">
        <v>0</v>
      </c>
      <c r="I50" s="7">
        <v>0</v>
      </c>
      <c r="J50" s="7">
        <v>0</v>
      </c>
      <c r="K50" s="7">
        <v>0</v>
      </c>
      <c r="L50" s="7">
        <v>0</v>
      </c>
      <c r="M50" s="59">
        <v>0</v>
      </c>
      <c r="N50" s="7">
        <v>0</v>
      </c>
      <c r="O50" s="59">
        <v>0</v>
      </c>
      <c r="P50" s="7">
        <v>0</v>
      </c>
      <c r="Q50" s="59">
        <v>0</v>
      </c>
      <c r="R50" s="7">
        <v>0</v>
      </c>
      <c r="S50" s="59">
        <v>0</v>
      </c>
      <c r="T50" s="7">
        <f t="shared" si="5"/>
        <v>0</v>
      </c>
      <c r="U50" s="59" t="s">
        <v>501</v>
      </c>
      <c r="V50" s="138">
        <f t="shared" si="4"/>
        <v>0</v>
      </c>
      <c r="W50" s="59" t="s">
        <v>501</v>
      </c>
      <c r="X50" s="7">
        <v>0</v>
      </c>
      <c r="Y50" s="59" t="s">
        <v>59</v>
      </c>
      <c r="Z50" s="7">
        <v>0</v>
      </c>
      <c r="AA50" s="59" t="s">
        <v>59</v>
      </c>
      <c r="AB50" s="7">
        <v>0</v>
      </c>
      <c r="AC50" s="59">
        <v>0</v>
      </c>
      <c r="AD50" s="7">
        <v>0</v>
      </c>
      <c r="AE50" s="59">
        <v>0</v>
      </c>
      <c r="AF50" s="7">
        <v>0</v>
      </c>
      <c r="AG50" s="59">
        <v>0</v>
      </c>
      <c r="AH50" s="7">
        <v>0</v>
      </c>
      <c r="AI50" s="59">
        <v>0</v>
      </c>
      <c r="AJ50" s="137">
        <f t="shared" si="2"/>
        <v>0</v>
      </c>
      <c r="AK50" s="137">
        <f t="shared" si="3"/>
        <v>0</v>
      </c>
    </row>
    <row r="51" spans="1:37" x14ac:dyDescent="0.25">
      <c r="A51" s="67" t="s">
        <v>335</v>
      </c>
      <c r="B51" s="69" t="s">
        <v>324</v>
      </c>
      <c r="C51" s="7">
        <v>0</v>
      </c>
      <c r="D51" s="7">
        <v>0</v>
      </c>
      <c r="E51" s="7">
        <v>0</v>
      </c>
      <c r="F51" s="7">
        <v>0</v>
      </c>
      <c r="G51" s="7">
        <v>0</v>
      </c>
      <c r="H51" s="7">
        <v>0</v>
      </c>
      <c r="I51" s="7">
        <v>0</v>
      </c>
      <c r="J51" s="7">
        <v>0</v>
      </c>
      <c r="K51" s="7">
        <v>0</v>
      </c>
      <c r="L51" s="7">
        <v>0</v>
      </c>
      <c r="M51" s="59">
        <v>0</v>
      </c>
      <c r="N51" s="7">
        <v>0</v>
      </c>
      <c r="O51" s="59">
        <v>0</v>
      </c>
      <c r="P51" s="7">
        <v>0</v>
      </c>
      <c r="Q51" s="59">
        <v>0</v>
      </c>
      <c r="R51" s="7">
        <v>0</v>
      </c>
      <c r="S51" s="59">
        <v>0</v>
      </c>
      <c r="T51" s="7">
        <f t="shared" si="5"/>
        <v>0</v>
      </c>
      <c r="U51" s="59" t="s">
        <v>501</v>
      </c>
      <c r="V51" s="138">
        <f t="shared" si="4"/>
        <v>0</v>
      </c>
      <c r="W51" s="59" t="s">
        <v>501</v>
      </c>
      <c r="X51" s="7">
        <v>0</v>
      </c>
      <c r="Y51" s="59" t="s">
        <v>59</v>
      </c>
      <c r="Z51" s="7">
        <v>0</v>
      </c>
      <c r="AA51" s="59" t="s">
        <v>59</v>
      </c>
      <c r="AB51" s="7">
        <v>0</v>
      </c>
      <c r="AC51" s="59">
        <v>0</v>
      </c>
      <c r="AD51" s="7">
        <v>0</v>
      </c>
      <c r="AE51" s="59">
        <v>0</v>
      </c>
      <c r="AF51" s="7">
        <v>0</v>
      </c>
      <c r="AG51" s="59">
        <v>0</v>
      </c>
      <c r="AH51" s="7">
        <v>0</v>
      </c>
      <c r="AI51" s="59">
        <v>0</v>
      </c>
      <c r="AJ51" s="137">
        <f t="shared" si="2"/>
        <v>0</v>
      </c>
      <c r="AK51" s="137">
        <f t="shared" si="3"/>
        <v>0</v>
      </c>
    </row>
    <row r="52" spans="1:37" x14ac:dyDescent="0.25">
      <c r="A52" s="67" t="s">
        <v>336</v>
      </c>
      <c r="B52" s="69" t="s">
        <v>326</v>
      </c>
      <c r="C52" s="7">
        <v>0</v>
      </c>
      <c r="D52" s="7">
        <v>0</v>
      </c>
      <c r="E52" s="7">
        <v>0</v>
      </c>
      <c r="F52" s="7">
        <v>0</v>
      </c>
      <c r="G52" s="7">
        <v>0</v>
      </c>
      <c r="H52" s="7">
        <v>0</v>
      </c>
      <c r="I52" s="7">
        <v>0</v>
      </c>
      <c r="J52" s="7">
        <v>0</v>
      </c>
      <c r="K52" s="7">
        <v>0</v>
      </c>
      <c r="L52" s="7">
        <v>0</v>
      </c>
      <c r="M52" s="59">
        <v>0</v>
      </c>
      <c r="N52" s="7">
        <v>0</v>
      </c>
      <c r="O52" s="59">
        <v>0</v>
      </c>
      <c r="P52" s="7">
        <v>0</v>
      </c>
      <c r="Q52" s="59">
        <v>0</v>
      </c>
      <c r="R52" s="7">
        <v>0</v>
      </c>
      <c r="S52" s="59">
        <v>0</v>
      </c>
      <c r="T52" s="7">
        <f t="shared" si="5"/>
        <v>0</v>
      </c>
      <c r="U52" s="59" t="s">
        <v>501</v>
      </c>
      <c r="V52" s="138">
        <f t="shared" si="4"/>
        <v>0</v>
      </c>
      <c r="W52" s="59" t="s">
        <v>501</v>
      </c>
      <c r="X52" s="7">
        <v>0</v>
      </c>
      <c r="Y52" s="59" t="s">
        <v>59</v>
      </c>
      <c r="Z52" s="7">
        <v>0</v>
      </c>
      <c r="AA52" s="59" t="s">
        <v>59</v>
      </c>
      <c r="AB52" s="7">
        <v>0</v>
      </c>
      <c r="AC52" s="59">
        <v>0</v>
      </c>
      <c r="AD52" s="7">
        <v>0</v>
      </c>
      <c r="AE52" s="59">
        <v>0</v>
      </c>
      <c r="AF52" s="7">
        <v>0</v>
      </c>
      <c r="AG52" s="59">
        <v>0</v>
      </c>
      <c r="AH52" s="7">
        <v>0</v>
      </c>
      <c r="AI52" s="59">
        <v>0</v>
      </c>
      <c r="AJ52" s="137">
        <f t="shared" si="2"/>
        <v>0</v>
      </c>
      <c r="AK52" s="137">
        <f t="shared" si="3"/>
        <v>0</v>
      </c>
    </row>
    <row r="53" spans="1:37" ht="35.25" customHeight="1" x14ac:dyDescent="0.25">
      <c r="A53" s="65" t="s">
        <v>19</v>
      </c>
      <c r="B53" s="66" t="s">
        <v>337</v>
      </c>
      <c r="C53" s="59" t="s">
        <v>171</v>
      </c>
      <c r="D53" s="59" t="s">
        <v>171</v>
      </c>
      <c r="E53" s="59" t="s">
        <v>171</v>
      </c>
      <c r="F53" s="59" t="s">
        <v>171</v>
      </c>
      <c r="G53" s="59" t="s">
        <v>171</v>
      </c>
      <c r="H53" s="59"/>
      <c r="I53" s="59"/>
      <c r="J53" s="59"/>
      <c r="K53" s="59"/>
      <c r="L53" s="59"/>
      <c r="M53" s="59"/>
      <c r="N53" s="59"/>
      <c r="O53" s="59"/>
      <c r="P53" s="59"/>
      <c r="Q53" s="59"/>
      <c r="R53" s="59"/>
      <c r="S53" s="59"/>
      <c r="T53" s="7" t="str">
        <f t="shared" si="5"/>
        <v>-</v>
      </c>
      <c r="U53" s="59" t="s">
        <v>501</v>
      </c>
      <c r="V53" s="138" t="str">
        <f t="shared" si="4"/>
        <v>-</v>
      </c>
      <c r="W53" s="59" t="s">
        <v>501</v>
      </c>
      <c r="X53" s="7">
        <v>0</v>
      </c>
      <c r="Y53" s="59" t="s">
        <v>59</v>
      </c>
      <c r="Z53" s="7">
        <v>0</v>
      </c>
      <c r="AA53" s="59" t="s">
        <v>59</v>
      </c>
      <c r="AB53" s="59"/>
      <c r="AC53" s="59"/>
      <c r="AD53" s="59"/>
      <c r="AE53" s="59"/>
      <c r="AF53" s="59"/>
      <c r="AG53" s="59"/>
      <c r="AH53" s="59"/>
      <c r="AI53" s="59"/>
      <c r="AJ53" s="137" t="str">
        <f t="shared" si="2"/>
        <v>-</v>
      </c>
      <c r="AK53" s="137" t="str">
        <f t="shared" si="3"/>
        <v>-</v>
      </c>
    </row>
    <row r="54" spans="1:37" x14ac:dyDescent="0.25">
      <c r="A54" s="67" t="s">
        <v>338</v>
      </c>
      <c r="B54" s="68" t="s">
        <v>339</v>
      </c>
      <c r="C54" s="138">
        <f>C30</f>
        <v>3.1200817666666665</v>
      </c>
      <c r="D54" s="138">
        <f>D30</f>
        <v>3.1200817666666665</v>
      </c>
      <c r="E54" s="7">
        <v>0</v>
      </c>
      <c r="F54" s="7">
        <v>0</v>
      </c>
      <c r="G54" s="7">
        <v>0</v>
      </c>
      <c r="H54" s="7">
        <v>0</v>
      </c>
      <c r="I54" s="7">
        <v>0</v>
      </c>
      <c r="J54" s="7">
        <v>0</v>
      </c>
      <c r="K54" s="7">
        <v>0</v>
      </c>
      <c r="L54" s="7">
        <v>0</v>
      </c>
      <c r="M54" s="59">
        <v>0</v>
      </c>
      <c r="N54" s="138">
        <v>0</v>
      </c>
      <c r="O54" s="59">
        <v>0</v>
      </c>
      <c r="P54" s="7">
        <v>0</v>
      </c>
      <c r="Q54" s="59">
        <v>0</v>
      </c>
      <c r="R54" s="7">
        <v>0</v>
      </c>
      <c r="S54" s="59">
        <v>0</v>
      </c>
      <c r="T54" s="7">
        <f t="shared" si="5"/>
        <v>3.1200817666666665</v>
      </c>
      <c r="U54" s="59" t="s">
        <v>501</v>
      </c>
      <c r="V54" s="138">
        <f t="shared" si="4"/>
        <v>3.1200817666666665</v>
      </c>
      <c r="W54" s="59" t="s">
        <v>501</v>
      </c>
      <c r="X54" s="7">
        <v>0</v>
      </c>
      <c r="Y54" s="59" t="s">
        <v>59</v>
      </c>
      <c r="Z54" s="7">
        <v>0</v>
      </c>
      <c r="AA54" s="59" t="s">
        <v>59</v>
      </c>
      <c r="AB54" s="7">
        <v>0</v>
      </c>
      <c r="AC54" s="59">
        <v>0</v>
      </c>
      <c r="AD54" s="138">
        <v>0</v>
      </c>
      <c r="AE54" s="59">
        <v>0</v>
      </c>
      <c r="AF54" s="7">
        <v>0</v>
      </c>
      <c r="AG54" s="59">
        <v>0</v>
      </c>
      <c r="AH54" s="7">
        <v>0</v>
      </c>
      <c r="AI54" s="59">
        <v>0</v>
      </c>
      <c r="AJ54" s="137">
        <f t="shared" si="2"/>
        <v>3.1200817666666665</v>
      </c>
      <c r="AK54" s="137">
        <f t="shared" si="3"/>
        <v>3.1200817666666665</v>
      </c>
    </row>
    <row r="55" spans="1:37" x14ac:dyDescent="0.25">
      <c r="A55" s="67" t="s">
        <v>340</v>
      </c>
      <c r="B55" s="68" t="s">
        <v>341</v>
      </c>
      <c r="C55" s="7">
        <v>0</v>
      </c>
      <c r="D55" s="7">
        <v>0</v>
      </c>
      <c r="E55" s="7">
        <v>0</v>
      </c>
      <c r="F55" s="7">
        <v>0</v>
      </c>
      <c r="G55" s="7">
        <v>0</v>
      </c>
      <c r="H55" s="7">
        <v>0</v>
      </c>
      <c r="I55" s="7">
        <v>0</v>
      </c>
      <c r="J55" s="7">
        <v>0</v>
      </c>
      <c r="K55" s="7">
        <v>0</v>
      </c>
      <c r="L55" s="7">
        <v>0</v>
      </c>
      <c r="M55" s="59">
        <v>0</v>
      </c>
      <c r="N55" s="138">
        <v>0</v>
      </c>
      <c r="O55" s="59">
        <v>0</v>
      </c>
      <c r="P55" s="7">
        <v>0</v>
      </c>
      <c r="Q55" s="59">
        <v>0</v>
      </c>
      <c r="R55" s="7">
        <v>0</v>
      </c>
      <c r="S55" s="59">
        <v>0</v>
      </c>
      <c r="T55" s="7">
        <f t="shared" si="5"/>
        <v>0</v>
      </c>
      <c r="U55" s="59" t="s">
        <v>501</v>
      </c>
      <c r="V55" s="138">
        <f t="shared" si="4"/>
        <v>0</v>
      </c>
      <c r="W55" s="59" t="s">
        <v>501</v>
      </c>
      <c r="X55" s="7">
        <v>0</v>
      </c>
      <c r="Y55" s="59" t="s">
        <v>59</v>
      </c>
      <c r="Z55" s="7">
        <v>0</v>
      </c>
      <c r="AA55" s="59" t="s">
        <v>59</v>
      </c>
      <c r="AB55" s="7">
        <v>0</v>
      </c>
      <c r="AC55" s="59">
        <v>0</v>
      </c>
      <c r="AD55" s="138">
        <v>0</v>
      </c>
      <c r="AE55" s="59">
        <v>0</v>
      </c>
      <c r="AF55" s="7">
        <v>0</v>
      </c>
      <c r="AG55" s="59">
        <v>0</v>
      </c>
      <c r="AH55" s="7">
        <v>0</v>
      </c>
      <c r="AI55" s="59">
        <v>0</v>
      </c>
      <c r="AJ55" s="137">
        <f t="shared" si="2"/>
        <v>0</v>
      </c>
      <c r="AK55" s="137">
        <f t="shared" si="3"/>
        <v>0</v>
      </c>
    </row>
    <row r="56" spans="1:37" x14ac:dyDescent="0.25">
      <c r="A56" s="67" t="s">
        <v>342</v>
      </c>
      <c r="B56" s="69" t="s">
        <v>343</v>
      </c>
      <c r="C56" s="7">
        <v>0</v>
      </c>
      <c r="D56" s="7">
        <v>0</v>
      </c>
      <c r="E56" s="7">
        <v>0</v>
      </c>
      <c r="F56" s="7">
        <v>0</v>
      </c>
      <c r="G56" s="7">
        <v>0</v>
      </c>
      <c r="H56" s="7">
        <v>0</v>
      </c>
      <c r="I56" s="7">
        <v>0</v>
      </c>
      <c r="J56" s="7">
        <v>0</v>
      </c>
      <c r="K56" s="7">
        <v>0</v>
      </c>
      <c r="L56" s="7">
        <v>0</v>
      </c>
      <c r="M56" s="59">
        <v>0</v>
      </c>
      <c r="N56" s="138">
        <v>0</v>
      </c>
      <c r="O56" s="59">
        <v>0</v>
      </c>
      <c r="P56" s="7">
        <v>0</v>
      </c>
      <c r="Q56" s="59">
        <v>0</v>
      </c>
      <c r="R56" s="7">
        <v>0</v>
      </c>
      <c r="S56" s="59">
        <v>0</v>
      </c>
      <c r="T56" s="7">
        <f t="shared" si="5"/>
        <v>0</v>
      </c>
      <c r="U56" s="59" t="s">
        <v>501</v>
      </c>
      <c r="V56" s="138">
        <f t="shared" si="4"/>
        <v>0</v>
      </c>
      <c r="W56" s="59" t="s">
        <v>501</v>
      </c>
      <c r="X56" s="7">
        <v>0</v>
      </c>
      <c r="Y56" s="59" t="s">
        <v>59</v>
      </c>
      <c r="Z56" s="7">
        <v>0</v>
      </c>
      <c r="AA56" s="59" t="s">
        <v>59</v>
      </c>
      <c r="AB56" s="7">
        <v>0</v>
      </c>
      <c r="AC56" s="59">
        <v>0</v>
      </c>
      <c r="AD56" s="138">
        <v>0</v>
      </c>
      <c r="AE56" s="59">
        <v>0</v>
      </c>
      <c r="AF56" s="7">
        <v>0</v>
      </c>
      <c r="AG56" s="59">
        <v>0</v>
      </c>
      <c r="AH56" s="7">
        <v>0</v>
      </c>
      <c r="AI56" s="59">
        <v>0</v>
      </c>
      <c r="AJ56" s="137">
        <f t="shared" si="2"/>
        <v>0</v>
      </c>
      <c r="AK56" s="137">
        <f t="shared" si="3"/>
        <v>0</v>
      </c>
    </row>
    <row r="57" spans="1:37" x14ac:dyDescent="0.25">
      <c r="A57" s="67" t="s">
        <v>344</v>
      </c>
      <c r="B57" s="69" t="s">
        <v>345</v>
      </c>
      <c r="C57" s="7">
        <v>0</v>
      </c>
      <c r="D57" s="7">
        <v>0</v>
      </c>
      <c r="E57" s="7">
        <v>0</v>
      </c>
      <c r="F57" s="7">
        <v>0</v>
      </c>
      <c r="G57" s="7">
        <v>0</v>
      </c>
      <c r="H57" s="7">
        <v>0</v>
      </c>
      <c r="I57" s="7">
        <v>0</v>
      </c>
      <c r="J57" s="7">
        <v>0</v>
      </c>
      <c r="K57" s="7">
        <v>0</v>
      </c>
      <c r="L57" s="7">
        <v>0</v>
      </c>
      <c r="M57" s="59">
        <v>0</v>
      </c>
      <c r="N57" s="138">
        <v>0</v>
      </c>
      <c r="O57" s="59">
        <v>0</v>
      </c>
      <c r="P57" s="7">
        <v>0</v>
      </c>
      <c r="Q57" s="59">
        <v>0</v>
      </c>
      <c r="R57" s="7">
        <v>0</v>
      </c>
      <c r="S57" s="59">
        <v>0</v>
      </c>
      <c r="T57" s="7">
        <f t="shared" si="5"/>
        <v>0</v>
      </c>
      <c r="U57" s="59" t="s">
        <v>501</v>
      </c>
      <c r="V57" s="138">
        <f t="shared" si="4"/>
        <v>0</v>
      </c>
      <c r="W57" s="59" t="s">
        <v>501</v>
      </c>
      <c r="X57" s="7">
        <v>0</v>
      </c>
      <c r="Y57" s="59" t="s">
        <v>59</v>
      </c>
      <c r="Z57" s="7">
        <v>0</v>
      </c>
      <c r="AA57" s="59" t="s">
        <v>59</v>
      </c>
      <c r="AB57" s="7">
        <v>0</v>
      </c>
      <c r="AC57" s="59">
        <v>0</v>
      </c>
      <c r="AD57" s="138">
        <v>0</v>
      </c>
      <c r="AE57" s="59">
        <v>0</v>
      </c>
      <c r="AF57" s="7">
        <v>0</v>
      </c>
      <c r="AG57" s="59">
        <v>0</v>
      </c>
      <c r="AH57" s="7">
        <v>0</v>
      </c>
      <c r="AI57" s="59">
        <v>0</v>
      </c>
      <c r="AJ57" s="137">
        <f t="shared" si="2"/>
        <v>0</v>
      </c>
      <c r="AK57" s="137">
        <f t="shared" si="3"/>
        <v>0</v>
      </c>
    </row>
    <row r="58" spans="1:37" x14ac:dyDescent="0.25">
      <c r="A58" s="67" t="s">
        <v>346</v>
      </c>
      <c r="B58" s="69" t="s">
        <v>347</v>
      </c>
      <c r="C58" s="7">
        <f>C39+C41</f>
        <v>1.4219999999999999</v>
      </c>
      <c r="D58" s="7">
        <f>D39+D41</f>
        <v>1.4219999999999999</v>
      </c>
      <c r="E58" s="7">
        <v>0</v>
      </c>
      <c r="F58" s="7">
        <v>0</v>
      </c>
      <c r="G58" s="7">
        <v>0</v>
      </c>
      <c r="H58" s="7">
        <v>0</v>
      </c>
      <c r="I58" s="7">
        <v>0</v>
      </c>
      <c r="J58" s="7">
        <v>0</v>
      </c>
      <c r="K58" s="7">
        <v>0</v>
      </c>
      <c r="L58" s="7">
        <v>0</v>
      </c>
      <c r="M58" s="59">
        <v>0</v>
      </c>
      <c r="N58" s="138">
        <v>0</v>
      </c>
      <c r="O58" s="59">
        <v>0</v>
      </c>
      <c r="P58" s="7">
        <v>0</v>
      </c>
      <c r="Q58" s="59">
        <v>0</v>
      </c>
      <c r="R58" s="7">
        <v>0</v>
      </c>
      <c r="S58" s="59">
        <v>0</v>
      </c>
      <c r="T58" s="7">
        <f t="shared" si="5"/>
        <v>1.4219999999999999</v>
      </c>
      <c r="U58" s="59" t="s">
        <v>501</v>
      </c>
      <c r="V58" s="138">
        <f t="shared" si="4"/>
        <v>1.4219999999999999</v>
      </c>
      <c r="W58" s="59" t="s">
        <v>501</v>
      </c>
      <c r="X58" s="7">
        <v>0</v>
      </c>
      <c r="Y58" s="59" t="s">
        <v>59</v>
      </c>
      <c r="Z58" s="7">
        <v>0</v>
      </c>
      <c r="AA58" s="59" t="s">
        <v>59</v>
      </c>
      <c r="AB58" s="7">
        <v>0</v>
      </c>
      <c r="AC58" s="59">
        <v>0</v>
      </c>
      <c r="AD58" s="138">
        <v>0</v>
      </c>
      <c r="AE58" s="59">
        <v>0</v>
      </c>
      <c r="AF58" s="7">
        <v>0</v>
      </c>
      <c r="AG58" s="59">
        <v>0</v>
      </c>
      <c r="AH58" s="7">
        <v>0</v>
      </c>
      <c r="AI58" s="59">
        <v>0</v>
      </c>
      <c r="AJ58" s="137">
        <f t="shared" si="2"/>
        <v>1.4219999999999999</v>
      </c>
      <c r="AK58" s="137">
        <f t="shared" si="3"/>
        <v>1.4219999999999999</v>
      </c>
    </row>
    <row r="59" spans="1:37" x14ac:dyDescent="0.25">
      <c r="A59" s="67" t="s">
        <v>348</v>
      </c>
      <c r="B59" s="69" t="s">
        <v>324</v>
      </c>
      <c r="C59" s="7">
        <v>0</v>
      </c>
      <c r="D59" s="7">
        <v>0</v>
      </c>
      <c r="E59" s="7">
        <v>0</v>
      </c>
      <c r="F59" s="7">
        <v>0</v>
      </c>
      <c r="G59" s="7">
        <v>0</v>
      </c>
      <c r="H59" s="7">
        <v>0</v>
      </c>
      <c r="I59" s="7">
        <v>0</v>
      </c>
      <c r="J59" s="7">
        <v>0</v>
      </c>
      <c r="K59" s="7">
        <v>0</v>
      </c>
      <c r="L59" s="7">
        <v>0</v>
      </c>
      <c r="M59" s="59">
        <v>0</v>
      </c>
      <c r="N59" s="138">
        <v>0</v>
      </c>
      <c r="O59" s="59">
        <v>0</v>
      </c>
      <c r="P59" s="7">
        <v>0</v>
      </c>
      <c r="Q59" s="59">
        <v>0</v>
      </c>
      <c r="R59" s="7">
        <v>0</v>
      </c>
      <c r="S59" s="59">
        <v>0</v>
      </c>
      <c r="T59" s="7">
        <f t="shared" si="5"/>
        <v>0</v>
      </c>
      <c r="U59" s="59" t="s">
        <v>501</v>
      </c>
      <c r="V59" s="138">
        <f t="shared" si="4"/>
        <v>0</v>
      </c>
      <c r="W59" s="59" t="s">
        <v>501</v>
      </c>
      <c r="X59" s="7">
        <v>0</v>
      </c>
      <c r="Y59" s="59" t="s">
        <v>59</v>
      </c>
      <c r="Z59" s="7">
        <v>0</v>
      </c>
      <c r="AA59" s="59" t="s">
        <v>59</v>
      </c>
      <c r="AB59" s="7">
        <v>0</v>
      </c>
      <c r="AC59" s="59">
        <v>0</v>
      </c>
      <c r="AD59" s="138">
        <v>0</v>
      </c>
      <c r="AE59" s="59">
        <v>0</v>
      </c>
      <c r="AF59" s="7">
        <v>0</v>
      </c>
      <c r="AG59" s="59">
        <v>0</v>
      </c>
      <c r="AH59" s="7">
        <v>0</v>
      </c>
      <c r="AI59" s="59">
        <v>0</v>
      </c>
      <c r="AJ59" s="137">
        <f t="shared" si="2"/>
        <v>0</v>
      </c>
      <c r="AK59" s="137">
        <f t="shared" si="3"/>
        <v>0</v>
      </c>
    </row>
    <row r="60" spans="1:37" x14ac:dyDescent="0.25">
      <c r="A60" s="67" t="s">
        <v>349</v>
      </c>
      <c r="B60" s="69" t="s">
        <v>326</v>
      </c>
      <c r="C60" s="7">
        <v>0</v>
      </c>
      <c r="D60" s="7">
        <v>0</v>
      </c>
      <c r="E60" s="7">
        <v>0</v>
      </c>
      <c r="F60" s="7">
        <v>0</v>
      </c>
      <c r="G60" s="7">
        <v>0</v>
      </c>
      <c r="H60" s="7">
        <v>0</v>
      </c>
      <c r="I60" s="7">
        <v>0</v>
      </c>
      <c r="J60" s="7">
        <v>0</v>
      </c>
      <c r="K60" s="7">
        <v>0</v>
      </c>
      <c r="L60" s="7">
        <v>0</v>
      </c>
      <c r="M60" s="59">
        <v>0</v>
      </c>
      <c r="N60" s="138">
        <v>0</v>
      </c>
      <c r="O60" s="59">
        <v>0</v>
      </c>
      <c r="P60" s="7">
        <v>0</v>
      </c>
      <c r="Q60" s="59">
        <v>0</v>
      </c>
      <c r="R60" s="7">
        <v>0</v>
      </c>
      <c r="S60" s="59">
        <v>0</v>
      </c>
      <c r="T60" s="7">
        <f t="shared" si="5"/>
        <v>0</v>
      </c>
      <c r="U60" s="59" t="s">
        <v>501</v>
      </c>
      <c r="V60" s="138">
        <f t="shared" si="4"/>
        <v>0</v>
      </c>
      <c r="W60" s="59" t="s">
        <v>501</v>
      </c>
      <c r="X60" s="7">
        <v>0</v>
      </c>
      <c r="Y60" s="59" t="s">
        <v>59</v>
      </c>
      <c r="Z60" s="7">
        <v>0</v>
      </c>
      <c r="AA60" s="59" t="s">
        <v>59</v>
      </c>
      <c r="AB60" s="7">
        <v>0</v>
      </c>
      <c r="AC60" s="59">
        <v>0</v>
      </c>
      <c r="AD60" s="138">
        <v>0</v>
      </c>
      <c r="AE60" s="59">
        <v>0</v>
      </c>
      <c r="AF60" s="7">
        <v>0</v>
      </c>
      <c r="AG60" s="59">
        <v>0</v>
      </c>
      <c r="AH60" s="7">
        <v>0</v>
      </c>
      <c r="AI60" s="59">
        <v>0</v>
      </c>
      <c r="AJ60" s="137">
        <f t="shared" si="2"/>
        <v>0</v>
      </c>
      <c r="AK60" s="137">
        <f t="shared" si="3"/>
        <v>0</v>
      </c>
    </row>
    <row r="61" spans="1:37" ht="36.75" customHeight="1" x14ac:dyDescent="0.25">
      <c r="A61" s="65" t="s">
        <v>21</v>
      </c>
      <c r="B61" s="70" t="s">
        <v>350</v>
      </c>
      <c r="C61" s="7">
        <v>0</v>
      </c>
      <c r="D61" s="7">
        <v>0</v>
      </c>
      <c r="E61" s="7">
        <v>0</v>
      </c>
      <c r="F61" s="7">
        <v>0</v>
      </c>
      <c r="G61" s="7">
        <v>0</v>
      </c>
      <c r="H61" s="7">
        <v>0</v>
      </c>
      <c r="I61" s="7">
        <v>0</v>
      </c>
      <c r="J61" s="7">
        <v>0</v>
      </c>
      <c r="K61" s="7">
        <v>0</v>
      </c>
      <c r="L61" s="7">
        <v>0</v>
      </c>
      <c r="M61" s="7">
        <v>0</v>
      </c>
      <c r="N61" s="138">
        <v>0</v>
      </c>
      <c r="O61" s="7">
        <v>0</v>
      </c>
      <c r="P61" s="7">
        <v>0</v>
      </c>
      <c r="Q61" s="7">
        <v>0</v>
      </c>
      <c r="R61" s="7">
        <v>0</v>
      </c>
      <c r="S61" s="7">
        <v>0</v>
      </c>
      <c r="T61" s="7">
        <f t="shared" si="5"/>
        <v>0</v>
      </c>
      <c r="U61" s="59" t="s">
        <v>501</v>
      </c>
      <c r="V61" s="138">
        <f t="shared" si="4"/>
        <v>0</v>
      </c>
      <c r="W61" s="59" t="s">
        <v>501</v>
      </c>
      <c r="X61" s="7">
        <v>0</v>
      </c>
      <c r="Y61" s="59" t="s">
        <v>59</v>
      </c>
      <c r="Z61" s="7">
        <v>0</v>
      </c>
      <c r="AA61" s="59" t="s">
        <v>59</v>
      </c>
      <c r="AB61" s="7">
        <v>0</v>
      </c>
      <c r="AC61" s="7">
        <v>0</v>
      </c>
      <c r="AD61" s="138">
        <v>0</v>
      </c>
      <c r="AE61" s="7">
        <v>0</v>
      </c>
      <c r="AF61" s="7">
        <v>0</v>
      </c>
      <c r="AG61" s="7">
        <v>0</v>
      </c>
      <c r="AH61" s="7">
        <v>0</v>
      </c>
      <c r="AI61" s="7">
        <v>0</v>
      </c>
      <c r="AJ61" s="137">
        <f t="shared" si="2"/>
        <v>0</v>
      </c>
      <c r="AK61" s="137">
        <f t="shared" si="3"/>
        <v>0</v>
      </c>
    </row>
    <row r="62" spans="1:37" x14ac:dyDescent="0.25">
      <c r="A62" s="65" t="s">
        <v>24</v>
      </c>
      <c r="B62" s="66" t="s">
        <v>351</v>
      </c>
      <c r="C62" s="59" t="s">
        <v>171</v>
      </c>
      <c r="D62" s="59" t="s">
        <v>171</v>
      </c>
      <c r="E62" s="59" t="s">
        <v>171</v>
      </c>
      <c r="F62" s="59" t="s">
        <v>171</v>
      </c>
      <c r="G62" s="59" t="s">
        <v>171</v>
      </c>
      <c r="H62" s="59"/>
      <c r="I62" s="59"/>
      <c r="J62" s="59"/>
      <c r="K62" s="59"/>
      <c r="L62" s="59"/>
      <c r="M62" s="59"/>
      <c r="N62" s="59"/>
      <c r="O62" s="59"/>
      <c r="P62" s="59"/>
      <c r="Q62" s="59"/>
      <c r="R62" s="59"/>
      <c r="S62" s="59"/>
      <c r="T62" s="7" t="str">
        <f t="shared" si="5"/>
        <v>-</v>
      </c>
      <c r="U62" s="59" t="s">
        <v>501</v>
      </c>
      <c r="V62" s="138" t="str">
        <f t="shared" si="4"/>
        <v>-</v>
      </c>
      <c r="W62" s="59" t="s">
        <v>501</v>
      </c>
      <c r="X62" s="7">
        <v>0</v>
      </c>
      <c r="Y62" s="59" t="s">
        <v>59</v>
      </c>
      <c r="Z62" s="7">
        <v>0</v>
      </c>
      <c r="AA62" s="59" t="s">
        <v>59</v>
      </c>
      <c r="AB62" s="59"/>
      <c r="AC62" s="59"/>
      <c r="AD62" s="59"/>
      <c r="AE62" s="59"/>
      <c r="AF62" s="59"/>
      <c r="AG62" s="59"/>
      <c r="AH62" s="59"/>
      <c r="AI62" s="59"/>
      <c r="AJ62" s="137" t="str">
        <f t="shared" si="2"/>
        <v>-</v>
      </c>
      <c r="AK62" s="137" t="str">
        <f t="shared" si="3"/>
        <v>-</v>
      </c>
    </row>
    <row r="63" spans="1:37" x14ac:dyDescent="0.25">
      <c r="A63" s="67" t="s">
        <v>352</v>
      </c>
      <c r="B63" s="69" t="s">
        <v>329</v>
      </c>
      <c r="C63" s="7">
        <v>0</v>
      </c>
      <c r="D63" s="7">
        <v>0</v>
      </c>
      <c r="E63" s="7">
        <v>0</v>
      </c>
      <c r="F63" s="7">
        <v>0</v>
      </c>
      <c r="G63" s="7">
        <v>0</v>
      </c>
      <c r="H63" s="7">
        <v>0</v>
      </c>
      <c r="I63" s="7">
        <v>0</v>
      </c>
      <c r="J63" s="7">
        <v>0</v>
      </c>
      <c r="K63" s="7">
        <v>0</v>
      </c>
      <c r="L63" s="7">
        <v>0</v>
      </c>
      <c r="M63" s="59">
        <v>0</v>
      </c>
      <c r="N63" s="7">
        <v>0</v>
      </c>
      <c r="O63" s="59">
        <v>0</v>
      </c>
      <c r="P63" s="7">
        <v>0</v>
      </c>
      <c r="Q63" s="59">
        <v>0</v>
      </c>
      <c r="R63" s="7">
        <v>0</v>
      </c>
      <c r="S63" s="59">
        <v>0</v>
      </c>
      <c r="T63" s="7">
        <f t="shared" si="5"/>
        <v>0</v>
      </c>
      <c r="U63" s="59" t="s">
        <v>501</v>
      </c>
      <c r="V63" s="138">
        <f t="shared" si="4"/>
        <v>0</v>
      </c>
      <c r="W63" s="59" t="s">
        <v>501</v>
      </c>
      <c r="X63" s="7">
        <v>0</v>
      </c>
      <c r="Y63" s="59" t="s">
        <v>59</v>
      </c>
      <c r="Z63" s="7">
        <v>0</v>
      </c>
      <c r="AA63" s="59" t="s">
        <v>59</v>
      </c>
      <c r="AB63" s="7">
        <v>0</v>
      </c>
      <c r="AC63" s="59">
        <v>0</v>
      </c>
      <c r="AD63" s="7">
        <v>0</v>
      </c>
      <c r="AE63" s="59">
        <v>0</v>
      </c>
      <c r="AF63" s="7">
        <v>0</v>
      </c>
      <c r="AG63" s="59">
        <v>0</v>
      </c>
      <c r="AH63" s="7">
        <v>0</v>
      </c>
      <c r="AI63" s="59">
        <v>0</v>
      </c>
      <c r="AJ63" s="137">
        <f t="shared" si="2"/>
        <v>0</v>
      </c>
      <c r="AK63" s="137">
        <f t="shared" si="3"/>
        <v>0</v>
      </c>
    </row>
    <row r="64" spans="1:37" x14ac:dyDescent="0.25">
      <c r="A64" s="67" t="s">
        <v>353</v>
      </c>
      <c r="B64" s="69" t="s">
        <v>314</v>
      </c>
      <c r="C64" s="138">
        <v>0</v>
      </c>
      <c r="D64" s="138">
        <v>0</v>
      </c>
      <c r="E64" s="7">
        <v>0</v>
      </c>
      <c r="F64" s="7">
        <v>0</v>
      </c>
      <c r="G64" s="7">
        <v>0</v>
      </c>
      <c r="H64" s="7">
        <v>0</v>
      </c>
      <c r="I64" s="7">
        <v>0</v>
      </c>
      <c r="J64" s="7">
        <v>0</v>
      </c>
      <c r="K64" s="7">
        <v>0</v>
      </c>
      <c r="L64" s="7">
        <v>0</v>
      </c>
      <c r="M64" s="59">
        <v>0</v>
      </c>
      <c r="N64" s="7">
        <v>0</v>
      </c>
      <c r="O64" s="59">
        <v>0</v>
      </c>
      <c r="P64" s="7">
        <v>0</v>
      </c>
      <c r="Q64" s="59">
        <v>0</v>
      </c>
      <c r="R64" s="7">
        <v>0</v>
      </c>
      <c r="S64" s="59">
        <v>0</v>
      </c>
      <c r="T64" s="7">
        <f t="shared" si="5"/>
        <v>0</v>
      </c>
      <c r="U64" s="59" t="s">
        <v>501</v>
      </c>
      <c r="V64" s="138">
        <f t="shared" si="4"/>
        <v>0</v>
      </c>
      <c r="W64" s="59" t="s">
        <v>501</v>
      </c>
      <c r="X64" s="7">
        <v>0</v>
      </c>
      <c r="Y64" s="59" t="s">
        <v>59</v>
      </c>
      <c r="Z64" s="7">
        <v>0</v>
      </c>
      <c r="AA64" s="59" t="s">
        <v>59</v>
      </c>
      <c r="AB64" s="7">
        <v>0</v>
      </c>
      <c r="AC64" s="59">
        <v>0</v>
      </c>
      <c r="AD64" s="7">
        <v>0</v>
      </c>
      <c r="AE64" s="59">
        <v>0</v>
      </c>
      <c r="AF64" s="7">
        <v>0</v>
      </c>
      <c r="AG64" s="59">
        <v>0</v>
      </c>
      <c r="AH64" s="7">
        <v>0</v>
      </c>
      <c r="AI64" s="59">
        <v>0</v>
      </c>
      <c r="AJ64" s="137">
        <f t="shared" si="2"/>
        <v>0</v>
      </c>
      <c r="AK64" s="137">
        <f t="shared" si="3"/>
        <v>0</v>
      </c>
    </row>
    <row r="65" spans="1:37" x14ac:dyDescent="0.25">
      <c r="A65" s="67" t="s">
        <v>354</v>
      </c>
      <c r="B65" s="69" t="s">
        <v>316</v>
      </c>
      <c r="C65" s="7">
        <v>0</v>
      </c>
      <c r="D65" s="7">
        <v>0</v>
      </c>
      <c r="E65" s="7">
        <v>0</v>
      </c>
      <c r="F65" s="7">
        <v>0</v>
      </c>
      <c r="G65" s="7">
        <v>0</v>
      </c>
      <c r="H65" s="7">
        <v>0</v>
      </c>
      <c r="I65" s="7">
        <v>0</v>
      </c>
      <c r="J65" s="7">
        <v>0</v>
      </c>
      <c r="K65" s="7">
        <v>0</v>
      </c>
      <c r="L65" s="7">
        <v>0</v>
      </c>
      <c r="M65" s="59">
        <v>0</v>
      </c>
      <c r="N65" s="7">
        <v>0</v>
      </c>
      <c r="O65" s="59">
        <v>0</v>
      </c>
      <c r="P65" s="7">
        <v>0</v>
      </c>
      <c r="Q65" s="59">
        <v>0</v>
      </c>
      <c r="R65" s="7">
        <v>0</v>
      </c>
      <c r="S65" s="59">
        <v>0</v>
      </c>
      <c r="T65" s="7">
        <f t="shared" si="5"/>
        <v>0</v>
      </c>
      <c r="U65" s="59" t="s">
        <v>501</v>
      </c>
      <c r="V65" s="138">
        <f t="shared" si="4"/>
        <v>0</v>
      </c>
      <c r="W65" s="59" t="s">
        <v>501</v>
      </c>
      <c r="X65" s="7">
        <v>0</v>
      </c>
      <c r="Y65" s="59" t="s">
        <v>59</v>
      </c>
      <c r="Z65" s="7">
        <v>0</v>
      </c>
      <c r="AA65" s="59" t="s">
        <v>59</v>
      </c>
      <c r="AB65" s="7">
        <v>0</v>
      </c>
      <c r="AC65" s="59">
        <v>0</v>
      </c>
      <c r="AD65" s="7">
        <v>0</v>
      </c>
      <c r="AE65" s="59">
        <v>0</v>
      </c>
      <c r="AF65" s="7">
        <v>0</v>
      </c>
      <c r="AG65" s="59">
        <v>0</v>
      </c>
      <c r="AH65" s="7">
        <v>0</v>
      </c>
      <c r="AI65" s="59">
        <v>0</v>
      </c>
      <c r="AJ65" s="137">
        <f t="shared" si="2"/>
        <v>0</v>
      </c>
      <c r="AK65" s="137">
        <f t="shared" si="3"/>
        <v>0</v>
      </c>
    </row>
    <row r="66" spans="1:37" x14ac:dyDescent="0.25">
      <c r="A66" s="67" t="s">
        <v>355</v>
      </c>
      <c r="B66" s="69" t="s">
        <v>356</v>
      </c>
      <c r="C66" s="138">
        <v>0</v>
      </c>
      <c r="D66" s="138">
        <v>0</v>
      </c>
      <c r="E66" s="7">
        <v>0</v>
      </c>
      <c r="F66" s="7">
        <v>0</v>
      </c>
      <c r="G66" s="7">
        <v>0</v>
      </c>
      <c r="H66" s="7">
        <v>0</v>
      </c>
      <c r="I66" s="7">
        <v>0</v>
      </c>
      <c r="J66" s="7">
        <v>0</v>
      </c>
      <c r="K66" s="7">
        <v>0</v>
      </c>
      <c r="L66" s="7">
        <v>0</v>
      </c>
      <c r="M66" s="59">
        <v>0</v>
      </c>
      <c r="N66" s="7">
        <v>0</v>
      </c>
      <c r="O66" s="59">
        <v>0</v>
      </c>
      <c r="P66" s="7">
        <v>0</v>
      </c>
      <c r="Q66" s="59">
        <v>0</v>
      </c>
      <c r="R66" s="7">
        <v>0</v>
      </c>
      <c r="S66" s="59">
        <v>0</v>
      </c>
      <c r="T66" s="7">
        <f t="shared" si="5"/>
        <v>0</v>
      </c>
      <c r="U66" s="59" t="s">
        <v>501</v>
      </c>
      <c r="V66" s="138">
        <f t="shared" si="4"/>
        <v>0</v>
      </c>
      <c r="W66" s="59" t="s">
        <v>501</v>
      </c>
      <c r="X66" s="7">
        <v>0</v>
      </c>
      <c r="Y66" s="59" t="s">
        <v>59</v>
      </c>
      <c r="Z66" s="7">
        <v>0</v>
      </c>
      <c r="AA66" s="59" t="s">
        <v>59</v>
      </c>
      <c r="AB66" s="7">
        <v>0</v>
      </c>
      <c r="AC66" s="59">
        <v>0</v>
      </c>
      <c r="AD66" s="7">
        <v>0</v>
      </c>
      <c r="AE66" s="59">
        <v>0</v>
      </c>
      <c r="AF66" s="7">
        <v>0</v>
      </c>
      <c r="AG66" s="59">
        <v>0</v>
      </c>
      <c r="AH66" s="7">
        <v>0</v>
      </c>
      <c r="AI66" s="59">
        <v>0</v>
      </c>
      <c r="AJ66" s="137">
        <f t="shared" si="2"/>
        <v>0</v>
      </c>
      <c r="AK66" s="137">
        <f t="shared" si="3"/>
        <v>0</v>
      </c>
    </row>
    <row r="67" spans="1:37" x14ac:dyDescent="0.25">
      <c r="A67" s="67" t="s">
        <v>357</v>
      </c>
      <c r="B67" s="69" t="s">
        <v>324</v>
      </c>
      <c r="C67" s="138">
        <v>0</v>
      </c>
      <c r="D67" s="138">
        <v>0</v>
      </c>
      <c r="E67" s="7">
        <v>0</v>
      </c>
      <c r="F67" s="7">
        <v>0</v>
      </c>
      <c r="G67" s="7">
        <v>0</v>
      </c>
      <c r="H67" s="7">
        <v>0</v>
      </c>
      <c r="I67" s="7">
        <v>0</v>
      </c>
      <c r="J67" s="7">
        <v>0</v>
      </c>
      <c r="K67" s="7">
        <v>0</v>
      </c>
      <c r="L67" s="7">
        <v>0</v>
      </c>
      <c r="M67" s="59">
        <v>0</v>
      </c>
      <c r="N67" s="7">
        <v>0</v>
      </c>
      <c r="O67" s="59">
        <v>0</v>
      </c>
      <c r="P67" s="7">
        <v>0</v>
      </c>
      <c r="Q67" s="59">
        <v>0</v>
      </c>
      <c r="R67" s="7">
        <v>0</v>
      </c>
      <c r="S67" s="59">
        <v>0</v>
      </c>
      <c r="T67" s="7">
        <f t="shared" si="5"/>
        <v>0</v>
      </c>
      <c r="U67" s="59" t="s">
        <v>501</v>
      </c>
      <c r="V67" s="138">
        <f t="shared" si="4"/>
        <v>0</v>
      </c>
      <c r="W67" s="59" t="s">
        <v>501</v>
      </c>
      <c r="X67" s="7">
        <v>0</v>
      </c>
      <c r="Y67" s="59" t="s">
        <v>59</v>
      </c>
      <c r="Z67" s="7">
        <v>0</v>
      </c>
      <c r="AA67" s="59" t="s">
        <v>59</v>
      </c>
      <c r="AB67" s="7">
        <v>0</v>
      </c>
      <c r="AC67" s="59">
        <v>0</v>
      </c>
      <c r="AD67" s="7">
        <v>0</v>
      </c>
      <c r="AE67" s="59">
        <v>0</v>
      </c>
      <c r="AF67" s="7">
        <v>0</v>
      </c>
      <c r="AG67" s="59">
        <v>0</v>
      </c>
      <c r="AH67" s="7">
        <v>0</v>
      </c>
      <c r="AI67" s="59">
        <v>0</v>
      </c>
      <c r="AJ67" s="137">
        <f t="shared" si="2"/>
        <v>0</v>
      </c>
      <c r="AK67" s="137">
        <f t="shared" si="3"/>
        <v>0</v>
      </c>
    </row>
    <row r="68" spans="1:37" x14ac:dyDescent="0.25">
      <c r="A68" s="67" t="s">
        <v>358</v>
      </c>
      <c r="B68" s="69" t="s">
        <v>326</v>
      </c>
      <c r="C68" s="138">
        <v>0</v>
      </c>
      <c r="D68" s="138">
        <v>0</v>
      </c>
      <c r="E68" s="7">
        <v>0</v>
      </c>
      <c r="F68" s="7">
        <v>0</v>
      </c>
      <c r="G68" s="7">
        <v>0</v>
      </c>
      <c r="H68" s="7">
        <v>0</v>
      </c>
      <c r="I68" s="7">
        <v>0</v>
      </c>
      <c r="J68" s="7">
        <v>0</v>
      </c>
      <c r="K68" s="7">
        <v>0</v>
      </c>
      <c r="L68" s="7">
        <v>0</v>
      </c>
      <c r="M68" s="59">
        <v>0</v>
      </c>
      <c r="N68" s="138">
        <v>0</v>
      </c>
      <c r="O68" s="59">
        <v>0</v>
      </c>
      <c r="P68" s="7">
        <v>0</v>
      </c>
      <c r="Q68" s="59">
        <v>0</v>
      </c>
      <c r="R68" s="7">
        <v>0</v>
      </c>
      <c r="S68" s="59">
        <v>0</v>
      </c>
      <c r="T68" s="7">
        <f t="shared" si="5"/>
        <v>0</v>
      </c>
      <c r="U68" s="59" t="s">
        <v>501</v>
      </c>
      <c r="V68" s="138">
        <f t="shared" si="4"/>
        <v>0</v>
      </c>
      <c r="W68" s="59" t="s">
        <v>501</v>
      </c>
      <c r="X68" s="7">
        <v>0</v>
      </c>
      <c r="Y68" s="59" t="s">
        <v>59</v>
      </c>
      <c r="Z68" s="7">
        <v>0</v>
      </c>
      <c r="AA68" s="59" t="s">
        <v>59</v>
      </c>
      <c r="AB68" s="7">
        <v>0</v>
      </c>
      <c r="AC68" s="59">
        <v>0</v>
      </c>
      <c r="AD68" s="138">
        <v>0</v>
      </c>
      <c r="AE68" s="59">
        <v>0</v>
      </c>
      <c r="AF68" s="7">
        <v>0</v>
      </c>
      <c r="AG68" s="59">
        <v>0</v>
      </c>
      <c r="AH68" s="7">
        <v>0</v>
      </c>
      <c r="AI68" s="59">
        <v>0</v>
      </c>
      <c r="AJ68" s="137">
        <f t="shared" si="2"/>
        <v>0</v>
      </c>
      <c r="AK68" s="137">
        <f t="shared" si="3"/>
        <v>0</v>
      </c>
    </row>
    <row r="69" spans="1:37" x14ac:dyDescent="0.25">
      <c r="A69" s="71"/>
      <c r="B69" s="72"/>
      <c r="C69" s="139"/>
      <c r="D69" s="73"/>
      <c r="E69" s="139"/>
      <c r="F69" s="139"/>
      <c r="G69" s="139"/>
      <c r="H69" s="139"/>
      <c r="I69" s="73"/>
      <c r="J69" s="73"/>
      <c r="K69" s="73"/>
      <c r="L69" s="139"/>
      <c r="M69" s="73"/>
      <c r="N69" s="73"/>
      <c r="O69" s="73"/>
      <c r="P69" s="139"/>
      <c r="Q69" s="73"/>
      <c r="R69" s="73"/>
      <c r="S69" s="73"/>
      <c r="T69" s="139"/>
      <c r="U69" s="73"/>
      <c r="V69" s="73"/>
      <c r="W69" s="73"/>
      <c r="X69" s="139"/>
      <c r="Y69" s="73"/>
      <c r="Z69" s="73"/>
      <c r="AA69" s="73"/>
      <c r="AB69" s="139"/>
      <c r="AC69" s="73"/>
    </row>
    <row r="70" spans="1:37" ht="18.75" customHeight="1" x14ac:dyDescent="0.25">
      <c r="B70" s="247"/>
      <c r="C70" s="247"/>
      <c r="D70" s="247"/>
      <c r="E70" s="247"/>
      <c r="F70" s="247"/>
      <c r="G70" s="247"/>
      <c r="H70" s="247"/>
      <c r="I70" s="247"/>
      <c r="J70" s="74"/>
      <c r="K70" s="74"/>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70" zoomScaleSheetLayoutView="70" workbookViewId="0">
      <selection activeCell="O26" sqref="O26:Q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464</v>
      </c>
    </row>
    <row r="4" spans="1:49" ht="18.75" x14ac:dyDescent="0.3">
      <c r="AW4" s="24"/>
    </row>
    <row r="5" spans="1:49" ht="18.75" customHeight="1" x14ac:dyDescent="0.25">
      <c r="A5" s="187" t="s">
        <v>506</v>
      </c>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c r="AS5" s="187"/>
      <c r="AT5" s="187"/>
      <c r="AU5" s="187"/>
      <c r="AV5" s="187"/>
      <c r="AW5" s="187"/>
    </row>
    <row r="6" spans="1:49" ht="18.75" x14ac:dyDescent="0.3">
      <c r="AW6" s="24"/>
    </row>
    <row r="7" spans="1:49" ht="18.75" x14ac:dyDescent="0.25">
      <c r="A7" s="188" t="s">
        <v>91</v>
      </c>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88"/>
      <c r="AB7" s="188"/>
      <c r="AC7" s="188"/>
      <c r="AD7" s="188"/>
      <c r="AE7" s="188"/>
      <c r="AF7" s="188"/>
      <c r="AG7" s="188"/>
      <c r="AH7" s="188"/>
      <c r="AI7" s="188"/>
      <c r="AJ7" s="188"/>
      <c r="AK7" s="188"/>
      <c r="AL7" s="188"/>
      <c r="AM7" s="188"/>
      <c r="AN7" s="188"/>
      <c r="AO7" s="188"/>
      <c r="AP7" s="188"/>
      <c r="AQ7" s="188"/>
      <c r="AR7" s="188"/>
      <c r="AS7" s="188"/>
      <c r="AT7" s="188"/>
      <c r="AU7" s="188"/>
      <c r="AV7" s="188"/>
      <c r="AW7" s="188"/>
    </row>
    <row r="8" spans="1:49" ht="18.75" x14ac:dyDescent="0.25">
      <c r="A8" s="188"/>
      <c r="B8" s="188"/>
      <c r="C8" s="188"/>
      <c r="D8" s="188"/>
      <c r="E8" s="188"/>
      <c r="F8" s="188"/>
      <c r="G8" s="188"/>
      <c r="H8" s="188"/>
      <c r="I8" s="188"/>
      <c r="J8" s="188"/>
      <c r="K8" s="188"/>
      <c r="L8" s="188"/>
      <c r="M8" s="188"/>
      <c r="N8" s="188"/>
      <c r="O8" s="188"/>
      <c r="P8" s="188"/>
      <c r="Q8" s="188"/>
      <c r="R8" s="188"/>
      <c r="S8" s="188"/>
      <c r="T8" s="188"/>
      <c r="U8" s="188"/>
      <c r="V8" s="188"/>
      <c r="W8" s="188"/>
      <c r="X8" s="188"/>
      <c r="Y8" s="188"/>
      <c r="Z8" s="188"/>
      <c r="AA8" s="188"/>
      <c r="AB8" s="188"/>
      <c r="AC8" s="188"/>
      <c r="AD8" s="188"/>
      <c r="AE8" s="188"/>
      <c r="AF8" s="188"/>
      <c r="AG8" s="188"/>
      <c r="AH8" s="188"/>
      <c r="AI8" s="188"/>
      <c r="AJ8" s="188"/>
      <c r="AK8" s="188"/>
      <c r="AL8" s="188"/>
      <c r="AM8" s="188"/>
      <c r="AN8" s="188"/>
      <c r="AO8" s="188"/>
      <c r="AP8" s="188"/>
      <c r="AQ8" s="188"/>
      <c r="AR8" s="188"/>
      <c r="AS8" s="188"/>
      <c r="AT8" s="188"/>
      <c r="AU8" s="188"/>
      <c r="AV8" s="188"/>
      <c r="AW8" s="188"/>
    </row>
    <row r="9" spans="1:49" ht="15.75" x14ac:dyDescent="0.25">
      <c r="A9" s="189" t="s">
        <v>479</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c r="AW9" s="189"/>
    </row>
    <row r="10" spans="1:49" ht="15.75" x14ac:dyDescent="0.25">
      <c r="A10" s="190" t="s">
        <v>4</v>
      </c>
      <c r="B10" s="190"/>
      <c r="C10" s="190"/>
      <c r="D10" s="190"/>
      <c r="E10" s="190"/>
      <c r="F10" s="190"/>
      <c r="G10" s="190"/>
      <c r="H10" s="190"/>
      <c r="I10" s="190"/>
      <c r="J10" s="190"/>
      <c r="K10" s="190"/>
      <c r="L10" s="190"/>
      <c r="M10" s="190"/>
      <c r="N10" s="190"/>
      <c r="O10" s="190"/>
      <c r="P10" s="190"/>
      <c r="Q10" s="190"/>
      <c r="R10" s="190"/>
      <c r="S10" s="190"/>
      <c r="T10" s="190"/>
      <c r="U10" s="190"/>
      <c r="V10" s="190"/>
      <c r="W10" s="190"/>
      <c r="X10" s="190"/>
      <c r="Y10" s="190"/>
      <c r="Z10" s="190"/>
      <c r="AA10" s="190"/>
      <c r="AB10" s="190"/>
      <c r="AC10" s="190"/>
      <c r="AD10" s="190"/>
      <c r="AE10" s="190"/>
      <c r="AF10" s="190"/>
      <c r="AG10" s="190"/>
      <c r="AH10" s="190"/>
      <c r="AI10" s="190"/>
      <c r="AJ10" s="190"/>
      <c r="AK10" s="190"/>
      <c r="AL10" s="190"/>
      <c r="AM10" s="190"/>
      <c r="AN10" s="190"/>
      <c r="AO10" s="190"/>
      <c r="AP10" s="190"/>
      <c r="AQ10" s="190"/>
      <c r="AR10" s="190"/>
      <c r="AS10" s="190"/>
      <c r="AT10" s="190"/>
      <c r="AU10" s="190"/>
      <c r="AV10" s="190"/>
      <c r="AW10" s="190"/>
    </row>
    <row r="11" spans="1:49" ht="18.75" x14ac:dyDescent="0.25">
      <c r="A11" s="188"/>
      <c r="B11" s="188"/>
      <c r="C11" s="188"/>
      <c r="D11" s="188"/>
      <c r="E11" s="188"/>
      <c r="F11" s="188"/>
      <c r="G11" s="188"/>
      <c r="H11" s="188"/>
      <c r="I11" s="188"/>
      <c r="J11" s="188"/>
      <c r="K11" s="188"/>
      <c r="L11" s="188"/>
      <c r="M11" s="188"/>
      <c r="N11" s="188"/>
      <c r="O11" s="188"/>
      <c r="P11" s="188"/>
      <c r="Q11" s="188"/>
      <c r="R11" s="188"/>
      <c r="S11" s="188"/>
      <c r="T11" s="188"/>
      <c r="U11" s="188"/>
      <c r="V11" s="188"/>
      <c r="W11" s="188"/>
      <c r="X11" s="188"/>
      <c r="Y11" s="188"/>
      <c r="Z11" s="188"/>
      <c r="AA11" s="188"/>
      <c r="AB11" s="188"/>
      <c r="AC11" s="188"/>
      <c r="AD11" s="188"/>
      <c r="AE11" s="188"/>
      <c r="AF11" s="188"/>
      <c r="AG11" s="188"/>
      <c r="AH11" s="188"/>
      <c r="AI11" s="188"/>
      <c r="AJ11" s="188"/>
      <c r="AK11" s="188"/>
      <c r="AL11" s="188"/>
      <c r="AM11" s="188"/>
      <c r="AN11" s="188"/>
      <c r="AO11" s="188"/>
      <c r="AP11" s="188"/>
      <c r="AQ11" s="188"/>
      <c r="AR11" s="188"/>
      <c r="AS11" s="188"/>
      <c r="AT11" s="188"/>
      <c r="AU11" s="188"/>
      <c r="AV11" s="188"/>
      <c r="AW11" s="188"/>
    </row>
    <row r="12" spans="1:49" ht="15.75" x14ac:dyDescent="0.25">
      <c r="A12" s="192" t="s">
        <v>484</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c r="AW12" s="192"/>
    </row>
    <row r="13" spans="1:49" ht="15.75" x14ac:dyDescent="0.25">
      <c r="A13" s="190" t="s">
        <v>5</v>
      </c>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90"/>
      <c r="AB13" s="190"/>
      <c r="AC13" s="190"/>
      <c r="AD13" s="190"/>
      <c r="AE13" s="190"/>
      <c r="AF13" s="190"/>
      <c r="AG13" s="190"/>
      <c r="AH13" s="190"/>
      <c r="AI13" s="190"/>
      <c r="AJ13" s="190"/>
      <c r="AK13" s="190"/>
      <c r="AL13" s="190"/>
      <c r="AM13" s="190"/>
      <c r="AN13" s="190"/>
      <c r="AO13" s="190"/>
      <c r="AP13" s="190"/>
      <c r="AQ13" s="190"/>
      <c r="AR13" s="190"/>
      <c r="AS13" s="190"/>
      <c r="AT13" s="190"/>
      <c r="AU13" s="190"/>
      <c r="AV13" s="190"/>
      <c r="AW13" s="190"/>
    </row>
    <row r="14" spans="1:49" ht="18.75" x14ac:dyDescent="0.25">
      <c r="A14" s="207"/>
      <c r="B14" s="207"/>
      <c r="C14" s="207"/>
      <c r="D14" s="207"/>
      <c r="E14" s="207"/>
      <c r="F14" s="207"/>
      <c r="G14" s="207"/>
      <c r="H14" s="207"/>
      <c r="I14" s="207"/>
      <c r="J14" s="207"/>
      <c r="K14" s="207"/>
      <c r="L14" s="207"/>
      <c r="M14" s="207"/>
      <c r="N14" s="207"/>
      <c r="O14" s="207"/>
      <c r="P14" s="207"/>
      <c r="Q14" s="207"/>
      <c r="R14" s="207"/>
      <c r="S14" s="207"/>
      <c r="T14" s="207"/>
      <c r="U14" s="207"/>
      <c r="V14" s="207"/>
      <c r="W14" s="207"/>
      <c r="X14" s="207"/>
      <c r="Y14" s="207"/>
      <c r="Z14" s="207"/>
      <c r="AA14" s="207"/>
      <c r="AB14" s="207"/>
      <c r="AC14" s="207"/>
      <c r="AD14" s="207"/>
      <c r="AE14" s="207"/>
      <c r="AF14" s="207"/>
      <c r="AG14" s="207"/>
      <c r="AH14" s="207"/>
      <c r="AI14" s="207"/>
      <c r="AJ14" s="207"/>
      <c r="AK14" s="207"/>
      <c r="AL14" s="207"/>
      <c r="AM14" s="207"/>
      <c r="AN14" s="207"/>
      <c r="AO14" s="207"/>
      <c r="AP14" s="207"/>
      <c r="AQ14" s="207"/>
      <c r="AR14" s="207"/>
      <c r="AS14" s="207"/>
      <c r="AT14" s="207"/>
      <c r="AU14" s="207"/>
      <c r="AV14" s="207"/>
      <c r="AW14" s="207"/>
    </row>
    <row r="15" spans="1:49" ht="15.75" x14ac:dyDescent="0.25">
      <c r="A15" s="189" t="s">
        <v>490</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89"/>
      <c r="AB15" s="189"/>
      <c r="AC15" s="189"/>
      <c r="AD15" s="189"/>
      <c r="AE15" s="189"/>
      <c r="AF15" s="189"/>
      <c r="AG15" s="189"/>
      <c r="AH15" s="189"/>
      <c r="AI15" s="189"/>
      <c r="AJ15" s="189"/>
      <c r="AK15" s="189"/>
      <c r="AL15" s="189"/>
      <c r="AM15" s="189"/>
      <c r="AN15" s="189"/>
      <c r="AO15" s="189"/>
      <c r="AP15" s="189"/>
      <c r="AQ15" s="189"/>
      <c r="AR15" s="189"/>
      <c r="AS15" s="189"/>
      <c r="AT15" s="189"/>
      <c r="AU15" s="189"/>
      <c r="AV15" s="189"/>
      <c r="AW15" s="189"/>
    </row>
    <row r="16" spans="1:49" ht="15.75" x14ac:dyDescent="0.25">
      <c r="A16" s="190" t="s">
        <v>6</v>
      </c>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0"/>
      <c r="AM16" s="190"/>
      <c r="AN16" s="190"/>
      <c r="AO16" s="190"/>
      <c r="AP16" s="190"/>
      <c r="AQ16" s="190"/>
      <c r="AR16" s="190"/>
      <c r="AS16" s="190"/>
      <c r="AT16" s="190"/>
      <c r="AU16" s="190"/>
      <c r="AV16" s="190"/>
      <c r="AW16" s="190"/>
    </row>
    <row r="17" spans="1:49"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c r="AW17" s="268"/>
    </row>
    <row r="18" spans="1:49" ht="14.25" customHeight="1"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268"/>
      <c r="AT18" s="268"/>
      <c r="AU18" s="268"/>
      <c r="AV18" s="268"/>
      <c r="AW18" s="268"/>
    </row>
    <row r="19" spans="1:49"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8"/>
      <c r="AQ19" s="268"/>
      <c r="AR19" s="268"/>
      <c r="AS19" s="268"/>
      <c r="AT19" s="268"/>
      <c r="AU19" s="268"/>
      <c r="AV19" s="268"/>
      <c r="AW19" s="268"/>
    </row>
    <row r="20" spans="1:49"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c r="AQ20" s="268"/>
      <c r="AR20" s="268"/>
      <c r="AS20" s="268"/>
      <c r="AT20" s="268"/>
      <c r="AU20" s="268"/>
      <c r="AV20" s="268"/>
      <c r="AW20" s="268"/>
    </row>
    <row r="21" spans="1:49" x14ac:dyDescent="0.25">
      <c r="A21" s="269" t="s">
        <v>359</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c r="AR21" s="269"/>
      <c r="AS21" s="269"/>
      <c r="AT21" s="269"/>
      <c r="AU21" s="269"/>
      <c r="AV21" s="269"/>
      <c r="AW21" s="269"/>
    </row>
    <row r="22" spans="1:49" ht="58.5" customHeight="1" x14ac:dyDescent="0.25">
      <c r="A22" s="253" t="s">
        <v>360</v>
      </c>
      <c r="B22" s="271" t="s">
        <v>361</v>
      </c>
      <c r="C22" s="253" t="s">
        <v>362</v>
      </c>
      <c r="D22" s="253" t="s">
        <v>363</v>
      </c>
      <c r="E22" s="274" t="s">
        <v>364</v>
      </c>
      <c r="F22" s="275"/>
      <c r="G22" s="275"/>
      <c r="H22" s="275"/>
      <c r="I22" s="275"/>
      <c r="J22" s="275"/>
      <c r="K22" s="275"/>
      <c r="L22" s="275"/>
      <c r="M22" s="276"/>
      <c r="N22" s="253" t="s">
        <v>365</v>
      </c>
      <c r="O22" s="253" t="s">
        <v>366</v>
      </c>
      <c r="P22" s="253" t="s">
        <v>367</v>
      </c>
      <c r="Q22" s="261" t="s">
        <v>368</v>
      </c>
      <c r="R22" s="261" t="s">
        <v>369</v>
      </c>
      <c r="S22" s="261" t="s">
        <v>370</v>
      </c>
      <c r="T22" s="261" t="s">
        <v>371</v>
      </c>
      <c r="U22" s="261"/>
      <c r="V22" s="267" t="s">
        <v>372</v>
      </c>
      <c r="W22" s="267" t="s">
        <v>373</v>
      </c>
      <c r="X22" s="261" t="s">
        <v>374</v>
      </c>
      <c r="Y22" s="261" t="s">
        <v>375</v>
      </c>
      <c r="Z22" s="261" t="s">
        <v>376</v>
      </c>
      <c r="AA22" s="262" t="s">
        <v>377</v>
      </c>
      <c r="AB22" s="261" t="s">
        <v>378</v>
      </c>
      <c r="AC22" s="261" t="s">
        <v>379</v>
      </c>
      <c r="AD22" s="261" t="s">
        <v>380</v>
      </c>
      <c r="AE22" s="261" t="s">
        <v>381</v>
      </c>
      <c r="AF22" s="261" t="s">
        <v>382</v>
      </c>
      <c r="AG22" s="261" t="s">
        <v>383</v>
      </c>
      <c r="AH22" s="261"/>
      <c r="AI22" s="261"/>
      <c r="AJ22" s="261"/>
      <c r="AK22" s="261"/>
      <c r="AL22" s="261"/>
      <c r="AM22" s="261" t="s">
        <v>384</v>
      </c>
      <c r="AN22" s="261"/>
      <c r="AO22" s="261"/>
      <c r="AP22" s="261"/>
      <c r="AQ22" s="261" t="s">
        <v>385</v>
      </c>
      <c r="AR22" s="261"/>
      <c r="AS22" s="261" t="s">
        <v>386</v>
      </c>
      <c r="AT22" s="261" t="s">
        <v>387</v>
      </c>
      <c r="AU22" s="261" t="s">
        <v>388</v>
      </c>
      <c r="AV22" s="261" t="s">
        <v>389</v>
      </c>
      <c r="AW22" s="261" t="s">
        <v>390</v>
      </c>
    </row>
    <row r="23" spans="1:49" ht="64.5" customHeight="1" x14ac:dyDescent="0.25">
      <c r="A23" s="270"/>
      <c r="B23" s="272"/>
      <c r="C23" s="270"/>
      <c r="D23" s="270"/>
      <c r="E23" s="263" t="s">
        <v>391</v>
      </c>
      <c r="F23" s="257" t="s">
        <v>341</v>
      </c>
      <c r="G23" s="257" t="s">
        <v>343</v>
      </c>
      <c r="H23" s="257" t="s">
        <v>345</v>
      </c>
      <c r="I23" s="265" t="s">
        <v>392</v>
      </c>
      <c r="J23" s="265" t="s">
        <v>393</v>
      </c>
      <c r="K23" s="265" t="s">
        <v>394</v>
      </c>
      <c r="L23" s="265" t="s">
        <v>324</v>
      </c>
      <c r="M23" s="257" t="s">
        <v>395</v>
      </c>
      <c r="N23" s="270"/>
      <c r="O23" s="270"/>
      <c r="P23" s="270"/>
      <c r="Q23" s="261"/>
      <c r="R23" s="261"/>
      <c r="S23" s="261"/>
      <c r="T23" s="259" t="s">
        <v>221</v>
      </c>
      <c r="U23" s="259" t="s">
        <v>396</v>
      </c>
      <c r="V23" s="267"/>
      <c r="W23" s="267"/>
      <c r="X23" s="261"/>
      <c r="Y23" s="261"/>
      <c r="Z23" s="261"/>
      <c r="AA23" s="261"/>
      <c r="AB23" s="261"/>
      <c r="AC23" s="261"/>
      <c r="AD23" s="261"/>
      <c r="AE23" s="261"/>
      <c r="AF23" s="261"/>
      <c r="AG23" s="261" t="s">
        <v>397</v>
      </c>
      <c r="AH23" s="261"/>
      <c r="AI23" s="261" t="s">
        <v>398</v>
      </c>
      <c r="AJ23" s="261"/>
      <c r="AK23" s="253" t="s">
        <v>399</v>
      </c>
      <c r="AL23" s="253" t="s">
        <v>400</v>
      </c>
      <c r="AM23" s="253" t="s">
        <v>401</v>
      </c>
      <c r="AN23" s="253" t="s">
        <v>402</v>
      </c>
      <c r="AO23" s="253" t="s">
        <v>403</v>
      </c>
      <c r="AP23" s="253" t="s">
        <v>404</v>
      </c>
      <c r="AQ23" s="253" t="s">
        <v>405</v>
      </c>
      <c r="AR23" s="255" t="s">
        <v>396</v>
      </c>
      <c r="AS23" s="261"/>
      <c r="AT23" s="261"/>
      <c r="AU23" s="261"/>
      <c r="AV23" s="261"/>
      <c r="AW23" s="261"/>
    </row>
    <row r="24" spans="1:49" ht="96.75" customHeight="1" x14ac:dyDescent="0.25">
      <c r="A24" s="254"/>
      <c r="B24" s="273"/>
      <c r="C24" s="254"/>
      <c r="D24" s="254"/>
      <c r="E24" s="264"/>
      <c r="F24" s="258"/>
      <c r="G24" s="258"/>
      <c r="H24" s="258"/>
      <c r="I24" s="266"/>
      <c r="J24" s="266"/>
      <c r="K24" s="266"/>
      <c r="L24" s="266"/>
      <c r="M24" s="258"/>
      <c r="N24" s="254"/>
      <c r="O24" s="254"/>
      <c r="P24" s="254"/>
      <c r="Q24" s="261"/>
      <c r="R24" s="261"/>
      <c r="S24" s="261"/>
      <c r="T24" s="260"/>
      <c r="U24" s="260"/>
      <c r="V24" s="267"/>
      <c r="W24" s="267"/>
      <c r="X24" s="261"/>
      <c r="Y24" s="261"/>
      <c r="Z24" s="261"/>
      <c r="AA24" s="261"/>
      <c r="AB24" s="261"/>
      <c r="AC24" s="261"/>
      <c r="AD24" s="261"/>
      <c r="AE24" s="261"/>
      <c r="AF24" s="261"/>
      <c r="AG24" s="76" t="s">
        <v>406</v>
      </c>
      <c r="AH24" s="76" t="s">
        <v>407</v>
      </c>
      <c r="AI24" s="77" t="s">
        <v>221</v>
      </c>
      <c r="AJ24" s="77" t="s">
        <v>396</v>
      </c>
      <c r="AK24" s="254"/>
      <c r="AL24" s="254"/>
      <c r="AM24" s="254"/>
      <c r="AN24" s="254"/>
      <c r="AO24" s="254"/>
      <c r="AP24" s="254"/>
      <c r="AQ24" s="254"/>
      <c r="AR24" s="256"/>
      <c r="AS24" s="261"/>
      <c r="AT24" s="261"/>
      <c r="AU24" s="261"/>
      <c r="AV24" s="261"/>
      <c r="AW24" s="261"/>
    </row>
    <row r="25" spans="1:49" s="141" customFormat="1" ht="20.25" customHeight="1" x14ac:dyDescent="0.25">
      <c r="A25" s="140">
        <v>1</v>
      </c>
      <c r="B25" s="140">
        <v>2</v>
      </c>
      <c r="C25" s="140">
        <v>4</v>
      </c>
      <c r="D25" s="140">
        <v>5</v>
      </c>
      <c r="E25" s="140">
        <v>6</v>
      </c>
      <c r="F25" s="140">
        <v>7</v>
      </c>
      <c r="G25" s="140">
        <v>8</v>
      </c>
      <c r="H25" s="140">
        <v>9</v>
      </c>
      <c r="I25" s="140">
        <v>10</v>
      </c>
      <c r="J25" s="140">
        <v>11</v>
      </c>
      <c r="K25" s="140">
        <v>12</v>
      </c>
      <c r="L25" s="140"/>
      <c r="M25" s="140">
        <v>13</v>
      </c>
      <c r="N25" s="140">
        <v>14</v>
      </c>
      <c r="O25" s="140">
        <v>15</v>
      </c>
      <c r="P25" s="140">
        <v>16</v>
      </c>
      <c r="Q25" s="140">
        <v>17</v>
      </c>
      <c r="R25" s="140">
        <v>18</v>
      </c>
      <c r="S25" s="140">
        <v>19</v>
      </c>
      <c r="T25" s="140">
        <v>20</v>
      </c>
      <c r="U25" s="140">
        <v>21</v>
      </c>
      <c r="V25" s="140">
        <v>22</v>
      </c>
      <c r="W25" s="140">
        <v>23</v>
      </c>
      <c r="X25" s="140">
        <v>24</v>
      </c>
      <c r="Y25" s="140">
        <v>25</v>
      </c>
      <c r="Z25" s="140">
        <v>26</v>
      </c>
      <c r="AA25" s="140">
        <v>27</v>
      </c>
      <c r="AB25" s="140">
        <v>28</v>
      </c>
      <c r="AC25" s="140">
        <v>29</v>
      </c>
      <c r="AD25" s="140">
        <v>30</v>
      </c>
      <c r="AE25" s="140">
        <v>31</v>
      </c>
      <c r="AF25" s="140">
        <v>32</v>
      </c>
      <c r="AG25" s="140">
        <v>33</v>
      </c>
      <c r="AH25" s="140">
        <v>34</v>
      </c>
      <c r="AI25" s="140">
        <v>35</v>
      </c>
      <c r="AJ25" s="140">
        <v>36</v>
      </c>
      <c r="AK25" s="140">
        <v>37</v>
      </c>
      <c r="AL25" s="140">
        <v>38</v>
      </c>
      <c r="AM25" s="140">
        <v>39</v>
      </c>
      <c r="AN25" s="140">
        <v>40</v>
      </c>
      <c r="AO25" s="140">
        <v>41</v>
      </c>
      <c r="AP25" s="140">
        <v>42</v>
      </c>
      <c r="AQ25" s="140">
        <v>43</v>
      </c>
      <c r="AR25" s="140">
        <v>44</v>
      </c>
      <c r="AS25" s="140">
        <v>45</v>
      </c>
      <c r="AT25" s="140">
        <v>46</v>
      </c>
      <c r="AU25" s="140">
        <v>47</v>
      </c>
      <c r="AV25" s="140">
        <v>48</v>
      </c>
      <c r="AW25" s="140">
        <v>49</v>
      </c>
    </row>
    <row r="26" spans="1:49" s="142" customFormat="1" ht="92.25" customHeight="1" x14ac:dyDescent="0.2">
      <c r="A26" s="114">
        <v>1</v>
      </c>
      <c r="B26" s="143" t="s">
        <v>59</v>
      </c>
      <c r="C26" s="155" t="s">
        <v>502</v>
      </c>
      <c r="D26" s="144">
        <v>46022</v>
      </c>
      <c r="E26" s="114">
        <v>0</v>
      </c>
      <c r="F26" s="114">
        <v>0</v>
      </c>
      <c r="G26" s="114">
        <v>0</v>
      </c>
      <c r="H26" s="114">
        <v>0</v>
      </c>
      <c r="I26" s="114">
        <v>0</v>
      </c>
      <c r="J26" s="114">
        <v>1.4219999999999999</v>
      </c>
      <c r="K26" s="114">
        <v>0.11</v>
      </c>
      <c r="L26" s="114">
        <v>0</v>
      </c>
      <c r="M26" s="114">
        <v>0</v>
      </c>
      <c r="N26" s="143" t="s">
        <v>503</v>
      </c>
      <c r="O26" s="143" t="s">
        <v>512</v>
      </c>
      <c r="P26" s="143" t="s">
        <v>480</v>
      </c>
      <c r="Q26" s="155">
        <v>234175.01313000001</v>
      </c>
      <c r="R26" s="155" t="s">
        <v>59</v>
      </c>
      <c r="S26" s="155">
        <f>Q26</f>
        <v>234175.01313000001</v>
      </c>
      <c r="T26" s="155" t="s">
        <v>59</v>
      </c>
      <c r="U26" s="155" t="s">
        <v>59</v>
      </c>
      <c r="V26" s="155" t="s">
        <v>59</v>
      </c>
      <c r="W26" s="155" t="s">
        <v>59</v>
      </c>
      <c r="X26" s="155" t="s">
        <v>59</v>
      </c>
      <c r="Y26" s="155" t="s">
        <v>59</v>
      </c>
      <c r="Z26" s="155" t="s">
        <v>59</v>
      </c>
      <c r="AA26" s="155" t="s">
        <v>59</v>
      </c>
      <c r="AB26" s="155" t="s">
        <v>59</v>
      </c>
      <c r="AC26" s="155" t="s">
        <v>59</v>
      </c>
      <c r="AD26" s="155" t="s">
        <v>59</v>
      </c>
      <c r="AE26" s="155" t="s">
        <v>59</v>
      </c>
      <c r="AF26" s="155" t="s">
        <v>59</v>
      </c>
      <c r="AG26" s="155" t="s">
        <v>59</v>
      </c>
      <c r="AH26" s="155" t="s">
        <v>59</v>
      </c>
      <c r="AI26" s="155" t="s">
        <v>59</v>
      </c>
      <c r="AJ26" s="155" t="s">
        <v>59</v>
      </c>
      <c r="AK26" s="155" t="s">
        <v>59</v>
      </c>
      <c r="AL26" s="155" t="s">
        <v>59</v>
      </c>
      <c r="AM26" s="155" t="s">
        <v>509</v>
      </c>
      <c r="AN26" s="155" t="s">
        <v>510</v>
      </c>
      <c r="AO26" s="155" t="s">
        <v>59</v>
      </c>
      <c r="AP26" s="155" t="s">
        <v>59</v>
      </c>
      <c r="AQ26" s="155" t="s">
        <v>59</v>
      </c>
      <c r="AR26" s="155" t="s">
        <v>59</v>
      </c>
      <c r="AS26" s="180">
        <v>45712</v>
      </c>
      <c r="AT26" s="180">
        <v>45712</v>
      </c>
      <c r="AU26" s="180">
        <v>46022</v>
      </c>
      <c r="AV26" s="143"/>
      <c r="AW26" s="143"/>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2025-05-07T04:16:57Z</dcterms:modified>
</cp:coreProperties>
</file>