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7EE028F1-E364-4FEC-913D-31F59E21D416}" xr6:coauthVersionLast="47" xr6:coauthVersionMax="47" xr10:uidLastSave="{00000000-0000-0000-0000-000000000000}"/>
  <bookViews>
    <workbookView xWindow="-120" yWindow="-120" windowWidth="29040" windowHeight="15840" tabRatio="886"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J25" i="10" s="1"/>
  <c r="J24" i="10" s="1"/>
  <c r="I26" i="10"/>
  <c r="G26" i="10"/>
  <c r="F26" i="10"/>
  <c r="E26" i="10"/>
  <c r="AK25" i="10"/>
  <c r="AJ25" i="10"/>
  <c r="V25" i="10"/>
  <c r="K25" i="10"/>
  <c r="I25" i="10"/>
  <c r="G25" i="10"/>
  <c r="F25" i="10"/>
  <c r="E25" i="10"/>
  <c r="AK24" i="10"/>
  <c r="V24" i="10"/>
  <c r="V27" i="10" s="1"/>
  <c r="V30" i="10" s="1"/>
  <c r="K24" i="10"/>
  <c r="I24" i="10"/>
  <c r="G24" i="10"/>
  <c r="F24" i="10"/>
  <c r="E24" i="10"/>
  <c r="C24" i="10"/>
  <c r="C30" i="10" s="1"/>
  <c r="O20" i="7"/>
  <c r="P20" i="7" s="1"/>
  <c r="Q20" i="7" s="1"/>
  <c r="S26" i="11"/>
  <c r="R25" i="4"/>
  <c r="C49" i="1"/>
  <c r="C25" i="4"/>
  <c r="AK54" i="10" l="1"/>
  <c r="V54" i="10"/>
  <c r="C32" i="10"/>
  <c r="AJ32" i="10" s="1"/>
  <c r="AJ30" i="10"/>
  <c r="C54" i="10"/>
  <c r="AK58" i="10"/>
  <c r="V58" i="10"/>
  <c r="AK30" i="10"/>
  <c r="D32" i="10"/>
  <c r="AK32" i="10" s="1"/>
  <c r="T48" i="10"/>
  <c r="T50" i="10"/>
  <c r="T58" i="10"/>
  <c r="T24" i="10"/>
  <c r="AJ24" i="10"/>
  <c r="C27" i="10"/>
  <c r="AJ27" i="10" s="1"/>
  <c r="V39" i="10"/>
  <c r="AK39" i="10"/>
  <c r="D48" i="10"/>
  <c r="V50" i="10"/>
  <c r="AK48" i="10" l="1"/>
  <c r="V48" i="10"/>
  <c r="T30" i="10"/>
  <c r="T27" i="10"/>
  <c r="AJ54" i="10"/>
  <c r="T54"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<sst xmlns="http://schemas.openxmlformats.org/spreadsheetml/2006/main" count="1451" uniqueCount="514">
  <si>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</si>
  <si>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</si>
  <si>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</si>
  <si>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</si>
  <si>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</si>
  <si>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</si>
  <si>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</si>
  <si>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</si>
  <si>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</si>
  <si>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</si>
  <si>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</si>
  <si>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</si>
  <si>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</si>
  <si>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</si>
  <si>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</si>
  <si>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</si>
  <si>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</si>
  <si>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</si>
  <si>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</si>
  <si>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</si>
  <si>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</si>
  <si>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</si>
  <si>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</si>
  <si>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</si>
  <si>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</si>
  <si>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</si>
  <si>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</si>
  <si>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</si>
  <si>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</si>
  <si>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</si>
  <si>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</si>
  <si>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</si>
  <si>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</si>
  <si>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</si>
  <si>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</si>
  <si>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</si>
  <si>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</si>
  <si>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</si>
  <si>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</si>
  <si>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</si>
  <si>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</si>
  <si>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</si>
  <si>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</si>
  <si>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</si>
  <si>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</si>
  <si>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</si>
  <si>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</si>
  <si>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</si>
  <si>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</si>
  <si>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</si>
  <si>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</si>
  <si>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</si>
  <si>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</si>
  <si>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</si>
  <si>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</si>
  <si>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</si>
  <si>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</si>
  <si>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</si>
  <si>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</si>
  <si>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</si>
  <si>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</si>
  <si>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</si>
  <si>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</si>
  <si>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</si>
  <si>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</si>
  <si>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</si>
  <si>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</si>
  <si>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</si>
  <si>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</si>
  <si>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</si>
  <si>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</si>
  <si>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</si>
  <si>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</si>
  <si>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</si>
  <si>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</si>
  <si>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</si>
  <si>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</si>
  <si>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</si>
  <si>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</si>
  <si>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</si>
  <si>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</si>
  <si>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</si>
  <si>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</si>
  <si>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</si>
  <si>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</si>
  <si>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</si>
  <si>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</si>
  <si>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</si>
  <si>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</si>
  <si>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</si>
  <si>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</si>
  <si>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</si>
  <si>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</si>
  <si>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</si>
  <si>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</si>
  <si>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</si>
  <si>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</si>
  <si>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</si>
  <si>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</si>
  <si>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</si>
  <si>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</si>
  <si>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</si>
  <si>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</si>
  <si>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</si>
  <si>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</si>
  <si>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</si>
  <si>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</si>
  <si>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</si>
  <si>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</si>
  <si>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</si>
  <si>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</si>
  <si>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</si>
  <si>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</si>
  <si>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</si>
  <si>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</si>
  <si>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</si>
  <si>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</si>
  <si>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</si>
  <si>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</si>
  <si>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</si>
  <si>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</si>
  <si>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</si>
  <si>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</si>
  <si>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</si>
  <si>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</si>
  <si>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</si>
  <si>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</si>
  <si>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</si>
  <si>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</si>
  <si>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</si>
  <si>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</si>
  <si>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</si>
  <si>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</si>
  <si>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</si>
  <si>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</si>
  <si>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</si>
  <si>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</si>
  <si>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</si>
  <si>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</si>
  <si>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</si>
  <si>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</si>
  <si>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</si>
  <si>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</si>
  <si>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</si>
  <si>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</si>
  <si>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</si>
  <si>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</si>
  <si>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</si>
  <si>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</si>
  <si>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</si>
  <si>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</si>
  <si>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</si>
  <si>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</si>
  <si>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</si>
  <si>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</si>
  <si>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</si>
  <si>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</si>
  <si>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</si>
  <si>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</si>
  <si>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</si>
  <si>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</si>
  <si>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</si>
  <si>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</si>
  <si>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</si>
  <si>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</si>
  <si>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</si>
  <si>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</si>
  <si>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</si>
  <si>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</si>
  <si>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</si>
  <si>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</si>
  <si>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</si>
  <si>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</si>
  <si>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</si>
  <si>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</si>
  <si>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</si>
  <si>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</si>
  <si>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</si>
  <si>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</si>
  <si>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</si>
  <si>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</si>
  <si>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</si>
  <si>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</si>
  <si>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</si>
  <si>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</si>
  <si>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</si>
  <si>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</si>
  <si>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</si>
  <si>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</si>
  <si>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</si>
  <si>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</si>
  <si>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</si>
  <si>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</si>
  <si>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</si>
  <si>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</si>
  <si>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</si>
  <si>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</si>
  <si>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</si>
  <si>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</si>
  <si>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</si>
  <si>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</si>
  <si>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</si>
  <si>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</si>
  <si>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</si>
  <si>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</si>
  <si>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</si>
  <si>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</si>
  <si>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</si>
  <si>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</si>
  <si>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</si>
  <si>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</si>
  <si>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</si>
  <si>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</si>
  <si>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</si>
  <si>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</si>
  <si>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</si>
  <si>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</si>
  <si>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</si>
  <si>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</si>
  <si>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</si>
  <si>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</si>
  <si>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</si>
  <si>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</si>
  <si>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</si>
  <si>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</si>
  <si>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</si>
  <si>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</si>
  <si>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</si>
  <si>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</si>
  <si>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</si>
  <si>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</si>
  <si>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</si>
  <si>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</si>
  <si>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</si>
  <si>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</si>
  <si>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</si>
  <si>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</si>
  <si>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</si>
  <si>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</si>
  <si>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</si>
  <si>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</si>
  <si>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</si>
  <si>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</si>
  <si>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</si>
  <si>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</si>
  <si>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</si>
  <si>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</si>
  <si>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</si>
  <si>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</si>
  <si>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</si>
  <si>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</si>
  <si>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</si>
  <si>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</si>
  <si>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</si>
  <si>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</si>
  <si>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</si>
  <si>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</si>
  <si>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</si>
  <si>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</si>
  <si>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</si>
  <si>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</si>
  <si>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</si>
  <si>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</si>
  <si>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</si>
  <si>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</si>
  <si>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</si>
  <si>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</si>
  <si>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</si>
  <si>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</si>
  <si>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</si>
  <si>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</si>
  <si>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</si>
  <si>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</si>
  <si>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</si>
  <si>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</si>
  <si>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</si>
  <si>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</si>
  <si>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</si>
  <si>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</si>
  <si>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</si>
  <si>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</si>
  <si>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</si>
  <si>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</si>
  <si>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</si>
  <si>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</si>
  <si>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</si>
  <si>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</si>
  <si>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</si>
  <si>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</si>
  <si>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</si>
  <si>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</si>
  <si>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</si>
  <si>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</si>
  <si>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</si>
  <si>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</si>
  <si>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</si>
  <si>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</si>
  <si>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</si>
  <si>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</si>
  <si>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</si>
  <si>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</si>
  <si>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</si>
  <si>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</si>
  <si>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</si>
  <si>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</si>
  <si>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</si>
  <si>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</si>
  <si>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</si>
  <si>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</si>
  <si>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</si>
  <si>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</si>
  <si>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</si>
  <si>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</si>
  <si>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</si>
  <si>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</si>
  <si>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</si>
  <si>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</si>
  <si>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</si>
  <si>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</si>
  <si>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</si>
  <si>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</si>
  <si>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</si>
  <si>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</si>
  <si>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</si>
  <si>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</si>
  <si>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</si>
  <si>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</si>
  <si>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</si>
  <si>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</si>
  <si>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</si>
  <si>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</si>
  <si>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</si>
  <si>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</si>
  <si>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</si>
  <si>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</si>
  <si>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</si>
  <si>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</si>
  <si>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</si>
  <si>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</si>
  <si>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</si>
  <si>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</si>
  <si>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</si>
  <si>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</si>
  <si>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</si>
  <si>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</si>
  <si>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</si>
  <si>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</si>
  <si>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</si>
  <si>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</si>
  <si>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</si>
  <si>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</si>
  <si>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</si>
  <si>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</si>
  <si>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</si>
  <si>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</si>
  <si>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</si>
  <si>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</si>
  <si>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</si>
  <si>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</si>
  <si>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</si>
  <si>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</si>
  <si>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</si>
  <si>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</si>
  <si>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</si>
  <si>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</si>
  <si>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</si>
  <si>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</si>
  <si>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</si>
  <si>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</si>
  <si>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</si>
  <si>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</si>
  <si>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</si>
  <si>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</si>
  <si>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</si>
  <si>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</si>
  <si>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</si>
  <si>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</si>
  <si>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</si>
  <si>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</si>
  <si>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</si>
  <si>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</si>
  <si>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</si>
  <si>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</si>
  <si>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</si>
  <si>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</si>
  <si>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</si>
  <si>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</si>
  <si>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</si>
  <si>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</si>
  <si>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</si>
  <si>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</si>
  <si>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</si>
  <si>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</si>
  <si>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</si>
  <si>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</si>
  <si>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</si>
  <si>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</si>
  <si>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</si>
  <si>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</si>
  <si>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</si>
  <si>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</si>
  <si>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</si>
  <si>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</si>
  <si>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</si>
  <si>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</si>
  <si>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</si>
  <si>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</si>
  <si>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</si>
  <si>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</si>
  <si>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</si>
  <si>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</si>
  <si>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</si>
  <si>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</si>
  <si>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</si>
  <si>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</si>
  <si>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</si>
  <si>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</si>
  <si>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</si>
  <si>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</si>
  <si>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</si>
  <si>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</si>
  <si>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</si>
  <si>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</si>
  <si>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</si>
  <si>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</si>
  <si>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</si>
  <si>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</si>
  <si>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</si>
  <si>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</si>
  <si>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</si>
  <si>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</si>
  <si>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</si>
  <si>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</si>
  <si>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</si>
  <si>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</si>
  <si>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</si>
  <si>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</si>
  <si>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</si>
  <si>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</si>
  <si>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</si>
  <si>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</si>
  <si>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</si>
  <si>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</si>
  <si>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</si>
  <si>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</si>
  <si>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</si>
  <si>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</si>
  <si>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</si>
  <si>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</si>
  <si>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</si>
  <si>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</si>
  <si>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</si>
  <si>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</si>
  <si>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</si>
  <si>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</si>
  <si>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</si>
  <si>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</si>
  <si>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</si>
  <si>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</si>
  <si>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</si>
  <si>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</si>
  <si>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</si>
  <si>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</si>
  <si>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</si>
  <si>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</si>
  <si>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</si>
  <si>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</si>
  <si>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</si>
  <si>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</si>
  <si>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</si>
  <si>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</si>
  <si>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</si>
  <si>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</si>
  <si>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</si>
  <si>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</si>
  <si>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</si>
  <si>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</si>
  <si>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</si>
  <si>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</si>
  <si>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</si>
  <si>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</si>
  <si>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</si>
  <si>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</si>
  <si>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</si>
  <si>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</si>
  <si>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</si>
  <si>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</si>
  <si>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</si>
  <si>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 xml:space="preserve">Реконструкция фидера "Мурманская-Уткинская" ТП-172 в Приморском крае г. Артем </t>
  </si>
  <si>
    <t>ф. "Мурманская-Уткинская"</t>
  </si>
  <si>
    <t>Заменой не изолированного провода АС-50 на  СИП2 3х120+1х95 - 570 м., СИП2 3х70+1х50 - 90 м., СИП2 3х50+1х50 - 40 м.,  Замена деревянных опор и деревянных с ЖБ приставкой опоры на ЖБ опоры - 27 шт.</t>
  </si>
  <si>
    <t>Реконструкция ВЛ-0,4 кВ с заменой не изолированного провода АС-50 на СИП2 3х120+1х95 , СИП2 3х70+1х50, СИП2 3х50+1х50</t>
  </si>
  <si>
    <t>СИП2 3х120+1х95 - 570 м., СИП2 3х70+1х50 - 90 м., СИП2 3х50+1х50 - 40 м.</t>
  </si>
  <si>
    <t>ф. "Мурманская-Уткинская" ТП-172</t>
  </si>
  <si>
    <t>нд</t>
  </si>
  <si>
    <t>N</t>
  </si>
  <si>
    <t>N+1</t>
  </si>
  <si>
    <t>N+2</t>
  </si>
  <si>
    <t>N+(…)</t>
  </si>
  <si>
    <t>НЕТ</t>
  </si>
  <si>
    <t>35.12.1</t>
  </si>
  <si>
    <t>СМР</t>
  </si>
  <si>
    <t>Год раскрытия информации: 2025 год</t>
  </si>
  <si>
    <t>ООО "Дальневосточная энергосетевая компания»</t>
  </si>
  <si>
    <t>Р_ДЭСК_032</t>
  </si>
  <si>
    <t>1882,32035 тыс.руб.</t>
  </si>
  <si>
    <t>П</t>
  </si>
  <si>
    <t>ООО "ДЭСК"</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</si>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</sst>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130" zoomScaleSheetLayoutView="130" workbookViewId="0">
      <selection activeCell="A16" sqref="A16:C16"/>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502</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503</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504</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488</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507</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490</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505</v>
      </c>
    </row>
    <row r="49" spans="1:3" ht="47.25" x14ac:dyDescent="0.25">
      <c r="A49" s="4" t="s">
        <v>66</v>
      </c>
      <c r="B49" s="6" t="s">
        <v>67</v>
      </c>
      <c r="C49" s="151" t="str">
        <f>C48</f>
        <v>1882,32035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1" t="s">
        <v>502</v>
      </c>
      <c r="B5" s="281"/>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503</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504</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488</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488</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1882.32035</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7">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3" zoomScale="78" zoomScaleSheetLayoutView="78" workbookViewId="0">
      <selection activeCell="Q26" sqref="Q26"/>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488</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3" t="s">
        <v>8</v>
      </c>
      <c r="B21" s="206" t="s">
        <v>78</v>
      </c>
      <c r="C21" s="207"/>
      <c r="D21" s="206" t="s">
        <v>79</v>
      </c>
      <c r="E21" s="207"/>
      <c r="F21" s="210" t="s">
        <v>68</v>
      </c>
      <c r="G21" s="211"/>
      <c r="H21" s="211"/>
      <c r="I21" s="212"/>
      <c r="J21" s="203" t="s">
        <v>80</v>
      </c>
      <c r="K21" s="206" t="s">
        <v>81</v>
      </c>
      <c r="L21" s="207"/>
      <c r="M21" s="206" t="s">
        <v>82</v>
      </c>
      <c r="N21" s="207"/>
      <c r="O21" s="206" t="s">
        <v>83</v>
      </c>
      <c r="P21" s="207"/>
      <c r="Q21" s="206" t="s">
        <v>84</v>
      </c>
      <c r="R21" s="207"/>
      <c r="S21" s="203" t="s">
        <v>85</v>
      </c>
      <c r="T21" s="203" t="s">
        <v>86</v>
      </c>
      <c r="U21" s="203" t="s">
        <v>87</v>
      </c>
      <c r="V21" s="206" t="s">
        <v>88</v>
      </c>
      <c r="W21" s="207"/>
      <c r="X21" s="210" t="s">
        <v>69</v>
      </c>
      <c r="Y21" s="211"/>
      <c r="Z21" s="210" t="s">
        <v>70</v>
      </c>
      <c r="AA21" s="211"/>
    </row>
    <row r="22" spans="1:27" ht="216" customHeight="1" x14ac:dyDescent="0.25">
      <c r="A22" s="204"/>
      <c r="B22" s="208"/>
      <c r="C22" s="209"/>
      <c r="D22" s="208"/>
      <c r="E22" s="209"/>
      <c r="F22" s="210" t="s">
        <v>89</v>
      </c>
      <c r="G22" s="212"/>
      <c r="H22" s="210" t="s">
        <v>90</v>
      </c>
      <c r="I22" s="212"/>
      <c r="J22" s="205"/>
      <c r="K22" s="208"/>
      <c r="L22" s="209"/>
      <c r="M22" s="208"/>
      <c r="N22" s="209"/>
      <c r="O22" s="208"/>
      <c r="P22" s="209"/>
      <c r="Q22" s="208"/>
      <c r="R22" s="209"/>
      <c r="S22" s="205"/>
      <c r="T22" s="205"/>
      <c r="U22" s="205"/>
      <c r="V22" s="208"/>
      <c r="W22" s="209"/>
      <c r="X22" s="8" t="s">
        <v>71</v>
      </c>
      <c r="Y22" s="8" t="s">
        <v>72</v>
      </c>
      <c r="Z22" s="8" t="s">
        <v>73</v>
      </c>
      <c r="AA22" s="8" t="s">
        <v>74</v>
      </c>
    </row>
    <row r="23" spans="1:27" ht="60" customHeight="1" x14ac:dyDescent="0.25">
      <c r="A23" s="205"/>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489</v>
      </c>
      <c r="C25" s="149" t="str">
        <f>B25</f>
        <v>ф. "Мурманская-Уткинская"</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0.56999999999999995</v>
      </c>
      <c r="R25" s="117">
        <f>Q25</f>
        <v>0.56999999999999995</v>
      </c>
      <c r="S25" s="117" t="s">
        <v>486</v>
      </c>
      <c r="T25" s="117" t="s">
        <v>59</v>
      </c>
      <c r="U25" s="117" t="s">
        <v>59</v>
      </c>
      <c r="V25" s="149"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7" zoomScale="130" zoomScaleSheetLayoutView="130" workbookViewId="0">
      <selection activeCell="C31" sqref="C31"/>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502</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503</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504</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488</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491</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492</v>
      </c>
    </row>
    <row r="25" spans="1:21" ht="63" customHeight="1" x14ac:dyDescent="0.25">
      <c r="A25" s="4" t="s">
        <v>17</v>
      </c>
      <c r="B25" s="5" t="s">
        <v>96</v>
      </c>
      <c r="C25" s="151" t="s">
        <v>505</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506</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0" sqref="A10:Z10"/>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15" t="s">
        <v>502</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2"/>
      <c r="AB6" s="122"/>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2"/>
      <c r="AB7" s="122"/>
    </row>
    <row r="8" spans="1:28" ht="15.75" x14ac:dyDescent="0.25">
      <c r="A8" s="200" t="s">
        <v>503</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4"/>
      <c r="AB9" s="124"/>
    </row>
    <row r="10" spans="1:28" ht="18.75" x14ac:dyDescent="0.25">
      <c r="A10" s="218" t="s">
        <v>504</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22"/>
      <c r="AB10" s="122"/>
    </row>
    <row r="11" spans="1:28" x14ac:dyDescent="0.25">
      <c r="AA11" s="123"/>
      <c r="AB11" s="123"/>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4"/>
      <c r="AB12" s="12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200" t="s">
        <v>488</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4"/>
      <c r="AB15" s="12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25" t="s">
        <v>103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1" t="s">
        <v>104</v>
      </c>
      <c r="B23" s="222"/>
      <c r="C23" s="222"/>
      <c r="D23" s="222"/>
      <c r="E23" s="222"/>
      <c r="F23" s="222"/>
      <c r="G23" s="222"/>
      <c r="H23" s="222"/>
      <c r="I23" s="222"/>
      <c r="J23" s="222"/>
      <c r="K23" s="222"/>
      <c r="L23" s="223"/>
      <c r="M23" s="224" t="s">
        <v>105</v>
      </c>
      <c r="N23" s="224"/>
      <c r="O23" s="224"/>
      <c r="P23" s="224"/>
      <c r="Q23" s="224"/>
      <c r="R23" s="224"/>
      <c r="S23" s="224"/>
      <c r="T23" s="224"/>
      <c r="U23" s="224"/>
      <c r="V23" s="224"/>
      <c r="W23" s="224"/>
      <c r="X23" s="224"/>
      <c r="Y23" s="224"/>
      <c r="Z23" s="224"/>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493</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502</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503</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504</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488</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16" t="s">
        <v>130</v>
      </c>
      <c r="B18" s="216"/>
      <c r="C18" s="216"/>
      <c r="D18" s="216"/>
      <c r="E18" s="216"/>
      <c r="F18" s="216"/>
      <c r="G18" s="216"/>
      <c r="H18" s="216"/>
      <c r="I18" s="216"/>
      <c r="J18" s="216"/>
      <c r="K18" s="216"/>
      <c r="L18" s="216"/>
      <c r="M18" s="216"/>
      <c r="N18" s="216"/>
      <c r="O18" s="216"/>
      <c r="P18" s="216"/>
      <c r="Q18" s="216"/>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4C44C-1576-4FB6-8129-A5341A0BB7E7}">
  <sheetPr>
    <pageSetUpPr fitToPage="1"/>
  </sheetPr>
  <dimension ref="A1:V94"/>
  <sheetViews>
    <sheetView view="pageBreakPreview" zoomScale="85" zoomScaleSheetLayoutView="85" workbookViewId="0">
      <selection activeCell="I32" sqref="I3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1" t="s">
        <v>502</v>
      </c>
      <c r="B5" s="231"/>
      <c r="C5" s="231"/>
      <c r="D5" s="231"/>
      <c r="E5" s="231"/>
      <c r="F5" s="231"/>
      <c r="G5" s="231"/>
      <c r="H5" s="231"/>
      <c r="I5" s="231"/>
      <c r="J5" s="231"/>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33" t="s">
        <v>503</v>
      </c>
      <c r="B9" s="233"/>
      <c r="C9" s="233"/>
      <c r="D9" s="233"/>
      <c r="E9" s="233"/>
      <c r="F9" s="233"/>
      <c r="G9" s="233"/>
      <c r="H9" s="233"/>
      <c r="I9" s="233"/>
      <c r="J9" s="233"/>
      <c r="K9" s="161"/>
      <c r="L9" s="161"/>
      <c r="M9" s="161"/>
      <c r="N9" s="161"/>
      <c r="O9" s="161"/>
      <c r="P9" s="161"/>
      <c r="Q9" s="161"/>
      <c r="R9" s="161"/>
      <c r="S9" s="161"/>
      <c r="T9" s="161"/>
      <c r="U9" s="161"/>
      <c r="V9" s="161"/>
    </row>
    <row r="10" spans="1:22" ht="16.5" customHeight="1" x14ac:dyDescent="0.2">
      <c r="A10" s="230" t="s">
        <v>142</v>
      </c>
      <c r="B10" s="230"/>
      <c r="C10" s="230"/>
      <c r="D10" s="230"/>
      <c r="E10" s="230"/>
      <c r="F10" s="230"/>
      <c r="G10" s="230"/>
      <c r="H10" s="230"/>
      <c r="I10" s="230"/>
      <c r="J10" s="230"/>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33" t="s">
        <v>504</v>
      </c>
      <c r="B12" s="233"/>
      <c r="C12" s="233"/>
      <c r="D12" s="233"/>
      <c r="E12" s="233"/>
      <c r="F12" s="233"/>
      <c r="G12" s="233"/>
      <c r="H12" s="233"/>
      <c r="I12" s="233"/>
      <c r="J12" s="233"/>
      <c r="K12" s="161"/>
      <c r="L12" s="161"/>
      <c r="M12" s="161"/>
      <c r="N12" s="161"/>
      <c r="O12" s="161"/>
      <c r="P12" s="161"/>
      <c r="Q12" s="161"/>
      <c r="R12" s="161"/>
      <c r="S12" s="161"/>
      <c r="T12" s="161"/>
      <c r="U12" s="161"/>
      <c r="V12" s="161"/>
    </row>
    <row r="13" spans="1:22" ht="16.5" customHeight="1" x14ac:dyDescent="0.2">
      <c r="A13" s="230" t="s">
        <v>143</v>
      </c>
      <c r="B13" s="230"/>
      <c r="C13" s="230"/>
      <c r="D13" s="230"/>
      <c r="E13" s="230"/>
      <c r="F13" s="230"/>
      <c r="G13" s="230"/>
      <c r="H13" s="230"/>
      <c r="I13" s="230"/>
      <c r="J13" s="230"/>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5" t="s">
        <v>488</v>
      </c>
      <c r="B15" s="235"/>
      <c r="C15" s="235"/>
      <c r="D15" s="235"/>
      <c r="E15" s="235"/>
      <c r="F15" s="235"/>
      <c r="G15" s="235"/>
      <c r="H15" s="235"/>
      <c r="I15" s="235"/>
      <c r="J15" s="235"/>
      <c r="K15" s="163"/>
      <c r="L15" s="163"/>
      <c r="M15" s="163"/>
      <c r="N15" s="163"/>
      <c r="O15" s="163"/>
      <c r="P15" s="163"/>
      <c r="Q15" s="163"/>
      <c r="R15" s="163"/>
      <c r="S15" s="163"/>
      <c r="T15" s="163"/>
      <c r="U15" s="163"/>
      <c r="V15" s="163"/>
    </row>
    <row r="16" spans="1:22" ht="16.5" customHeight="1" x14ac:dyDescent="0.2">
      <c r="A16" s="230" t="s">
        <v>144</v>
      </c>
      <c r="B16" s="230"/>
      <c r="C16" s="230"/>
      <c r="D16" s="230"/>
      <c r="E16" s="230"/>
      <c r="F16" s="230"/>
      <c r="G16" s="230"/>
      <c r="H16" s="230"/>
      <c r="I16" s="230"/>
      <c r="J16" s="230"/>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6" t="s">
        <v>145</v>
      </c>
      <c r="B18" s="236"/>
      <c r="C18" s="236"/>
      <c r="D18" s="236"/>
      <c r="E18" s="236"/>
      <c r="F18" s="236"/>
      <c r="G18" s="236"/>
      <c r="H18" s="236"/>
      <c r="I18" s="236"/>
      <c r="J18" s="236"/>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494</v>
      </c>
      <c r="D22" s="20" t="s">
        <v>149</v>
      </c>
      <c r="E22" s="27"/>
      <c r="F22" s="27"/>
    </row>
    <row r="23" spans="1:22" ht="12" x14ac:dyDescent="0.2">
      <c r="A23" s="167" t="s">
        <v>150</v>
      </c>
      <c r="B23" s="168" t="s">
        <v>494</v>
      </c>
      <c r="D23" s="237" t="s">
        <v>151</v>
      </c>
      <c r="E23" s="238"/>
      <c r="F23" s="239"/>
      <c r="G23" s="29" t="s">
        <v>59</v>
      </c>
      <c r="I23" s="30" t="s">
        <v>152</v>
      </c>
      <c r="J23" s="31" t="s">
        <v>59</v>
      </c>
    </row>
    <row r="24" spans="1:22" ht="12" x14ac:dyDescent="0.2">
      <c r="A24" s="167" t="s">
        <v>153</v>
      </c>
      <c r="B24" s="168" t="s">
        <v>494</v>
      </c>
      <c r="D24" s="237" t="s">
        <v>154</v>
      </c>
      <c r="E24" s="238"/>
      <c r="F24" s="239"/>
      <c r="G24" s="29" t="s">
        <v>59</v>
      </c>
      <c r="I24" s="32" t="s">
        <v>155</v>
      </c>
      <c r="J24" s="31" t="s">
        <v>59</v>
      </c>
    </row>
    <row r="25" spans="1:22" ht="12" customHeight="1" thickBot="1" x14ac:dyDescent="0.25">
      <c r="A25" s="167" t="s">
        <v>156</v>
      </c>
      <c r="B25" s="169" t="s">
        <v>494</v>
      </c>
      <c r="D25" s="240" t="s">
        <v>157</v>
      </c>
      <c r="E25" s="240"/>
      <c r="F25" s="240"/>
      <c r="G25" s="29" t="s">
        <v>59</v>
      </c>
    </row>
    <row r="26" spans="1:22" ht="12" x14ac:dyDescent="0.2">
      <c r="A26" s="165" t="s">
        <v>158</v>
      </c>
      <c r="B26" s="166" t="s">
        <v>494</v>
      </c>
      <c r="D26" s="240"/>
      <c r="E26" s="240"/>
      <c r="F26" s="240"/>
      <c r="G26" s="29" t="s">
        <v>59</v>
      </c>
    </row>
    <row r="27" spans="1:22" ht="12" x14ac:dyDescent="0.2">
      <c r="A27" s="167" t="s">
        <v>159</v>
      </c>
      <c r="B27" s="168" t="s">
        <v>494</v>
      </c>
    </row>
    <row r="28" spans="1:22" ht="12" x14ac:dyDescent="0.2">
      <c r="A28" s="167" t="s">
        <v>160</v>
      </c>
      <c r="B28" s="168" t="s">
        <v>494</v>
      </c>
    </row>
    <row r="29" spans="1:22" ht="12" x14ac:dyDescent="0.2">
      <c r="A29" s="167" t="s">
        <v>161</v>
      </c>
      <c r="B29" s="168" t="s">
        <v>494</v>
      </c>
    </row>
    <row r="30" spans="1:22" ht="12" x14ac:dyDescent="0.2">
      <c r="A30" s="167" t="s">
        <v>162</v>
      </c>
      <c r="B30" s="168" t="s">
        <v>494</v>
      </c>
    </row>
    <row r="31" spans="1:22" ht="12" x14ac:dyDescent="0.2">
      <c r="A31" s="167" t="s">
        <v>163</v>
      </c>
      <c r="B31" s="168" t="s">
        <v>494</v>
      </c>
    </row>
    <row r="32" spans="1:22" ht="12" x14ac:dyDescent="0.2">
      <c r="A32" s="167" t="s">
        <v>164</v>
      </c>
      <c r="B32" s="168" t="s">
        <v>494</v>
      </c>
    </row>
    <row r="33" spans="1:5" ht="12.75" thickBot="1" x14ac:dyDescent="0.25">
      <c r="A33" s="167" t="s">
        <v>165</v>
      </c>
      <c r="B33" s="170" t="s">
        <v>494</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495</v>
      </c>
      <c r="C45" s="177" t="s">
        <v>496</v>
      </c>
      <c r="D45" s="177" t="s">
        <v>497</v>
      </c>
      <c r="E45" s="177" t="s">
        <v>498</v>
      </c>
    </row>
    <row r="46" spans="1:5" s="34" customFormat="1" ht="12" x14ac:dyDescent="0.2">
      <c r="A46" s="178" t="s">
        <v>179</v>
      </c>
      <c r="B46" s="179" t="s">
        <v>494</v>
      </c>
      <c r="C46" s="180" t="s">
        <v>494</v>
      </c>
      <c r="D46" s="180" t="s">
        <v>494</v>
      </c>
      <c r="E46" s="180" t="s">
        <v>494</v>
      </c>
    </row>
    <row r="47" spans="1:5" s="34" customFormat="1" ht="12" x14ac:dyDescent="0.2">
      <c r="A47" s="178" t="s">
        <v>180</v>
      </c>
      <c r="B47" s="179" t="s">
        <v>494</v>
      </c>
      <c r="C47" s="180" t="s">
        <v>494</v>
      </c>
      <c r="D47" s="180" t="s">
        <v>494</v>
      </c>
      <c r="E47" s="180" t="s">
        <v>494</v>
      </c>
    </row>
    <row r="48" spans="1:5" s="34" customFormat="1" ht="12.75" thickBot="1" x14ac:dyDescent="0.25">
      <c r="A48" s="181" t="s">
        <v>181</v>
      </c>
      <c r="B48" s="182" t="s">
        <v>494</v>
      </c>
      <c r="C48" s="183" t="s">
        <v>494</v>
      </c>
      <c r="D48" s="183" t="s">
        <v>494</v>
      </c>
      <c r="E48" s="183" t="s">
        <v>494</v>
      </c>
    </row>
    <row r="49" spans="1:5" s="34" customFormat="1" ht="12" thickBot="1" x14ac:dyDescent="0.25">
      <c r="A49" s="38"/>
      <c r="B49" s="184"/>
      <c r="C49" s="184"/>
      <c r="D49" s="184"/>
      <c r="E49" s="184"/>
    </row>
    <row r="50" spans="1:5" s="34" customFormat="1" ht="12" x14ac:dyDescent="0.2">
      <c r="A50" s="185" t="s">
        <v>182</v>
      </c>
      <c r="B50" s="176" t="s">
        <v>494</v>
      </c>
      <c r="C50" s="177" t="s">
        <v>494</v>
      </c>
      <c r="D50" s="177" t="s">
        <v>494</v>
      </c>
      <c r="E50" s="177" t="s">
        <v>494</v>
      </c>
    </row>
    <row r="51" spans="1:5" s="34" customFormat="1" ht="12" x14ac:dyDescent="0.2">
      <c r="A51" s="178" t="s">
        <v>183</v>
      </c>
      <c r="B51" s="179" t="s">
        <v>494</v>
      </c>
      <c r="C51" s="180" t="s">
        <v>494</v>
      </c>
      <c r="D51" s="180" t="s">
        <v>494</v>
      </c>
      <c r="E51" s="180" t="s">
        <v>494</v>
      </c>
    </row>
    <row r="52" spans="1:5" s="34" customFormat="1" ht="12" x14ac:dyDescent="0.2">
      <c r="A52" s="178" t="s">
        <v>184</v>
      </c>
      <c r="B52" s="179" t="s">
        <v>494</v>
      </c>
      <c r="C52" s="180" t="s">
        <v>494</v>
      </c>
      <c r="D52" s="180" t="s">
        <v>494</v>
      </c>
      <c r="E52" s="180" t="s">
        <v>494</v>
      </c>
    </row>
    <row r="53" spans="1:5" s="34" customFormat="1" ht="12" x14ac:dyDescent="0.2">
      <c r="A53" s="178" t="s">
        <v>185</v>
      </c>
      <c r="B53" s="179" t="s">
        <v>494</v>
      </c>
      <c r="C53" s="180" t="s">
        <v>494</v>
      </c>
      <c r="D53" s="180" t="s">
        <v>494</v>
      </c>
      <c r="E53" s="180" t="s">
        <v>494</v>
      </c>
    </row>
    <row r="54" spans="1:5" s="34" customFormat="1" ht="12.75" thickBot="1" x14ac:dyDescent="0.25">
      <c r="A54" s="181" t="s">
        <v>186</v>
      </c>
      <c r="B54" s="182" t="s">
        <v>494</v>
      </c>
      <c r="C54" s="183" t="s">
        <v>494</v>
      </c>
      <c r="D54" s="183" t="s">
        <v>494</v>
      </c>
      <c r="E54" s="183"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4" t="s">
        <v>215</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0" zoomScale="90" zoomScaleSheetLayoutView="90" workbookViewId="0">
      <selection activeCell="A19" sqref="A19:J19"/>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2" t="s">
        <v>502</v>
      </c>
      <c r="B5" s="242"/>
      <c r="C5" s="242"/>
      <c r="D5" s="242"/>
      <c r="E5" s="242"/>
      <c r="F5" s="242"/>
      <c r="G5" s="242"/>
      <c r="H5" s="242"/>
      <c r="I5" s="242"/>
      <c r="J5" s="24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503</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504</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488</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1" t="s">
        <v>217</v>
      </c>
      <c r="B19" s="241"/>
      <c r="C19" s="241"/>
      <c r="D19" s="241"/>
      <c r="E19" s="241"/>
      <c r="F19" s="241"/>
      <c r="G19" s="241"/>
      <c r="H19" s="241"/>
      <c r="I19" s="241"/>
      <c r="J19" s="24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7"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1" t="s">
        <v>502</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488</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8" spans="1:37" x14ac:dyDescent="0.25">
      <c r="A18" s="253" t="s">
        <v>285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20" spans="1:37" ht="33" customHeight="1" x14ac:dyDescent="0.25">
      <c r="A20" s="247" t="s">
        <v>286</v>
      </c>
      <c r="B20" s="247" t="s">
        <v>287</v>
      </c>
      <c r="C20" s="247" t="s">
        <v>288</v>
      </c>
      <c r="D20" s="247"/>
      <c r="E20" s="248" t="s">
        <v>289</v>
      </c>
      <c r="F20" s="248"/>
      <c r="G20" s="247" t="s">
        <v>459</v>
      </c>
      <c r="H20" s="254" t="s">
        <v>460</v>
      </c>
      <c r="I20" s="254"/>
      <c r="J20" s="254"/>
      <c r="K20" s="254"/>
      <c r="L20" s="254" t="s">
        <v>461</v>
      </c>
      <c r="M20" s="254"/>
      <c r="N20" s="254"/>
      <c r="O20" s="254"/>
      <c r="P20" s="254" t="s">
        <v>462</v>
      </c>
      <c r="Q20" s="254"/>
      <c r="R20" s="254"/>
      <c r="S20" s="254"/>
      <c r="T20" s="254" t="s">
        <v>463</v>
      </c>
      <c r="U20" s="254"/>
      <c r="V20" s="254"/>
      <c r="W20" s="254"/>
      <c r="X20" s="254" t="s">
        <v>464</v>
      </c>
      <c r="Y20" s="254"/>
      <c r="Z20" s="254"/>
      <c r="AA20" s="254"/>
      <c r="AB20" s="254">
        <v>2027</v>
      </c>
      <c r="AC20" s="254"/>
      <c r="AD20" s="254"/>
      <c r="AE20" s="254"/>
      <c r="AF20" s="254">
        <v>2028</v>
      </c>
      <c r="AG20" s="254"/>
      <c r="AH20" s="254"/>
      <c r="AI20" s="254"/>
      <c r="AJ20" s="255" t="s">
        <v>290</v>
      </c>
      <c r="AK20" s="255"/>
    </row>
    <row r="21" spans="1:37" ht="99.75" customHeight="1" x14ac:dyDescent="0.25">
      <c r="A21" s="247"/>
      <c r="B21" s="247"/>
      <c r="C21" s="247"/>
      <c r="D21" s="247"/>
      <c r="E21" s="248"/>
      <c r="F21" s="248"/>
      <c r="G21" s="247"/>
      <c r="H21" s="247" t="s">
        <v>225</v>
      </c>
      <c r="I21" s="247"/>
      <c r="J21" s="247" t="s">
        <v>465</v>
      </c>
      <c r="K21" s="247"/>
      <c r="L21" s="247" t="s">
        <v>225</v>
      </c>
      <c r="M21" s="247"/>
      <c r="N21" s="247" t="s">
        <v>465</v>
      </c>
      <c r="O21" s="247"/>
      <c r="P21" s="247" t="s">
        <v>225</v>
      </c>
      <c r="Q21" s="247"/>
      <c r="R21" s="247" t="s">
        <v>465</v>
      </c>
      <c r="S21" s="247"/>
      <c r="T21" s="247" t="s">
        <v>225</v>
      </c>
      <c r="U21" s="247"/>
      <c r="V21" s="247" t="s">
        <v>465</v>
      </c>
      <c r="W21" s="247"/>
      <c r="X21" s="247" t="s">
        <v>225</v>
      </c>
      <c r="Y21" s="247"/>
      <c r="Z21" s="247" t="s">
        <v>465</v>
      </c>
      <c r="AA21" s="247"/>
      <c r="AB21" s="247" t="s">
        <v>225</v>
      </c>
      <c r="AC21" s="247"/>
      <c r="AD21" s="247" t="s">
        <v>465</v>
      </c>
      <c r="AE21" s="247"/>
      <c r="AF21" s="247" t="s">
        <v>225</v>
      </c>
      <c r="AG21" s="247"/>
      <c r="AH21" s="247" t="s">
        <v>465</v>
      </c>
      <c r="AI21" s="247"/>
      <c r="AJ21" s="255"/>
      <c r="AK21" s="255"/>
    </row>
    <row r="22" spans="1:37" ht="89.25" customHeight="1" x14ac:dyDescent="0.25">
      <c r="A22" s="247"/>
      <c r="B22" s="247"/>
      <c r="C22" s="189" t="s">
        <v>225</v>
      </c>
      <c r="D22" s="189" t="s">
        <v>291</v>
      </c>
      <c r="E22" s="58" t="s">
        <v>511</v>
      </c>
      <c r="F22" s="58" t="s">
        <v>512</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1.8823203500000001</v>
      </c>
      <c r="D24" s="136">
        <v>1.8823203500000001</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1.8823203500000001</v>
      </c>
      <c r="U24" s="58" t="s">
        <v>510</v>
      </c>
      <c r="V24" s="137">
        <f>D24</f>
        <v>1.8823203500000001</v>
      </c>
      <c r="W24" s="58" t="s">
        <v>510</v>
      </c>
      <c r="X24" s="137">
        <v>0</v>
      </c>
      <c r="Y24" s="58" t="s">
        <v>59</v>
      </c>
      <c r="Z24" s="137">
        <v>0</v>
      </c>
      <c r="AA24" s="58" t="s">
        <v>59</v>
      </c>
      <c r="AB24" s="137">
        <v>0</v>
      </c>
      <c r="AC24" s="58">
        <v>0</v>
      </c>
      <c r="AD24" s="136">
        <v>0</v>
      </c>
      <c r="AE24" s="58">
        <v>0</v>
      </c>
      <c r="AF24" s="137">
        <v>0</v>
      </c>
      <c r="AG24" s="58">
        <v>0</v>
      </c>
      <c r="AH24" s="137">
        <v>0</v>
      </c>
      <c r="AI24" s="58">
        <v>0</v>
      </c>
      <c r="AJ24" s="136">
        <f>C24</f>
        <v>1.8823203500000001</v>
      </c>
      <c r="AK24" s="136">
        <f>D24</f>
        <v>1.8823203500000001</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1.8823203500000001</v>
      </c>
      <c r="D27" s="137">
        <f>D24</f>
        <v>1.8823203500000001</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1.8823203500000001</v>
      </c>
      <c r="U27" s="58" t="s">
        <v>510</v>
      </c>
      <c r="V27" s="137">
        <f>V24</f>
        <v>1.8823203500000001</v>
      </c>
      <c r="W27" s="58" t="s">
        <v>510</v>
      </c>
      <c r="X27" s="137">
        <v>0</v>
      </c>
      <c r="Y27" s="58" t="s">
        <v>59</v>
      </c>
      <c r="Z27" s="137">
        <v>0</v>
      </c>
      <c r="AA27" s="58" t="s">
        <v>59</v>
      </c>
      <c r="AB27" s="137">
        <v>0</v>
      </c>
      <c r="AC27" s="58">
        <v>0</v>
      </c>
      <c r="AD27" s="7">
        <v>0</v>
      </c>
      <c r="AE27" s="58">
        <v>0</v>
      </c>
      <c r="AF27" s="137">
        <v>0</v>
      </c>
      <c r="AG27" s="58">
        <v>0</v>
      </c>
      <c r="AH27" s="137">
        <v>0</v>
      </c>
      <c r="AI27" s="58">
        <v>0</v>
      </c>
      <c r="AJ27" s="136">
        <f t="shared" si="2"/>
        <v>1.8823203500000001</v>
      </c>
      <c r="AK27" s="136">
        <f t="shared" si="2"/>
        <v>1.8823203500000001</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1.5686002916666668</v>
      </c>
      <c r="D30" s="136">
        <f>D24/1.2</f>
        <v>1.5686002916666668</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1.5686002916666668</v>
      </c>
      <c r="U30" s="58" t="s">
        <v>510</v>
      </c>
      <c r="V30" s="137">
        <f>V27/1.2</f>
        <v>1.5686002916666668</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1.5686002916666668</v>
      </c>
      <c r="AK30" s="136">
        <f t="shared" si="2"/>
        <v>1.5686002916666668</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f>C30</f>
        <v>1.5686002916666668</v>
      </c>
      <c r="D32" s="137">
        <f>D30</f>
        <v>1.5686002916666668</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1.5686002916666668</v>
      </c>
      <c r="AK32" s="136">
        <f t="shared" si="2"/>
        <v>1.5686002916666668</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0.56999999999999995</v>
      </c>
      <c r="D39" s="7">
        <f>C39</f>
        <v>0.56999999999999995</v>
      </c>
      <c r="E39" s="7">
        <v>0</v>
      </c>
      <c r="F39" s="7">
        <v>0</v>
      </c>
      <c r="G39" s="7">
        <v>0</v>
      </c>
      <c r="H39" s="7">
        <v>0</v>
      </c>
      <c r="I39" s="7">
        <v>0</v>
      </c>
      <c r="J39" s="7">
        <v>0</v>
      </c>
      <c r="K39" s="7">
        <v>0</v>
      </c>
      <c r="L39" s="7">
        <v>0</v>
      </c>
      <c r="M39" s="58">
        <v>0</v>
      </c>
      <c r="N39" s="7">
        <v>0</v>
      </c>
      <c r="O39" s="58">
        <v>0</v>
      </c>
      <c r="P39" s="7">
        <v>0</v>
      </c>
      <c r="Q39" s="58">
        <v>0</v>
      </c>
      <c r="R39" s="7">
        <v>0</v>
      </c>
      <c r="S39" s="58">
        <v>0</v>
      </c>
      <c r="T39" s="7">
        <f>C39</f>
        <v>0.56999999999999995</v>
      </c>
      <c r="U39" s="58" t="s">
        <v>510</v>
      </c>
      <c r="V39" s="137">
        <f>D39</f>
        <v>0.56999999999999995</v>
      </c>
      <c r="W39" s="58" t="s">
        <v>510</v>
      </c>
      <c r="X39" s="7">
        <v>0</v>
      </c>
      <c r="Y39" s="58" t="s">
        <v>59</v>
      </c>
      <c r="Z39" s="7">
        <v>0</v>
      </c>
      <c r="AA39" s="58" t="s">
        <v>59</v>
      </c>
      <c r="AB39" s="7">
        <v>0</v>
      </c>
      <c r="AC39" s="58">
        <v>0</v>
      </c>
      <c r="AD39" s="7">
        <v>0</v>
      </c>
      <c r="AE39" s="58">
        <v>0</v>
      </c>
      <c r="AF39" s="7">
        <v>0</v>
      </c>
      <c r="AG39" s="58">
        <v>0</v>
      </c>
      <c r="AH39" s="7">
        <v>0</v>
      </c>
      <c r="AI39" s="58">
        <v>0</v>
      </c>
      <c r="AJ39" s="136">
        <f t="shared" si="2"/>
        <v>0.56999999999999995</v>
      </c>
      <c r="AK39" s="136">
        <f t="shared" si="2"/>
        <v>0.56999999999999995</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0.56999999999999995</v>
      </c>
      <c r="D48" s="7">
        <f>D39</f>
        <v>0.56999999999999995</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0.56999999999999995</v>
      </c>
      <c r="U48" s="58" t="s">
        <v>510</v>
      </c>
      <c r="V48" s="137">
        <f t="shared" si="3"/>
        <v>0.56999999999999995</v>
      </c>
      <c r="W48" s="58" t="s">
        <v>510</v>
      </c>
      <c r="X48" s="7">
        <v>0</v>
      </c>
      <c r="Y48" s="58" t="s">
        <v>59</v>
      </c>
      <c r="Z48" s="7">
        <v>0</v>
      </c>
      <c r="AA48" s="58" t="s">
        <v>59</v>
      </c>
      <c r="AB48" s="7">
        <v>0</v>
      </c>
      <c r="AC48" s="58">
        <v>0</v>
      </c>
      <c r="AD48" s="7">
        <v>0</v>
      </c>
      <c r="AE48" s="58">
        <v>0</v>
      </c>
      <c r="AF48" s="7">
        <v>0</v>
      </c>
      <c r="AG48" s="58">
        <v>0</v>
      </c>
      <c r="AH48" s="7">
        <v>0</v>
      </c>
      <c r="AI48" s="58">
        <v>0</v>
      </c>
      <c r="AJ48" s="136">
        <f t="shared" si="2"/>
        <v>0.56999999999999995</v>
      </c>
      <c r="AK48" s="136">
        <f t="shared" si="2"/>
        <v>0.56999999999999995</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1.5686002916666668</v>
      </c>
      <c r="D54" s="137">
        <f>D30</f>
        <v>1.5686002916666668</v>
      </c>
      <c r="E54" s="7">
        <v>0</v>
      </c>
      <c r="F54" s="7">
        <v>0</v>
      </c>
      <c r="G54" s="7">
        <v>0</v>
      </c>
      <c r="H54" s="7">
        <v>0</v>
      </c>
      <c r="I54" s="7">
        <v>0</v>
      </c>
      <c r="J54" s="7">
        <v>0</v>
      </c>
      <c r="K54" s="7">
        <v>0</v>
      </c>
      <c r="L54" s="7">
        <v>0</v>
      </c>
      <c r="M54" s="58">
        <v>0</v>
      </c>
      <c r="N54" s="137">
        <v>0</v>
      </c>
      <c r="O54" s="58">
        <v>0</v>
      </c>
      <c r="P54" s="7">
        <v>0</v>
      </c>
      <c r="Q54" s="58">
        <v>0</v>
      </c>
      <c r="R54" s="7">
        <v>0</v>
      </c>
      <c r="S54" s="58">
        <v>0</v>
      </c>
      <c r="T54" s="7">
        <f t="shared" si="4"/>
        <v>1.5686002916666668</v>
      </c>
      <c r="U54" s="58" t="s">
        <v>510</v>
      </c>
      <c r="V54" s="137">
        <f t="shared" si="3"/>
        <v>1.5686002916666668</v>
      </c>
      <c r="W54" s="58" t="s">
        <v>510</v>
      </c>
      <c r="X54" s="7">
        <v>0</v>
      </c>
      <c r="Y54" s="58" t="s">
        <v>59</v>
      </c>
      <c r="Z54" s="7">
        <v>0</v>
      </c>
      <c r="AA54" s="58" t="s">
        <v>59</v>
      </c>
      <c r="AB54" s="7">
        <v>0</v>
      </c>
      <c r="AC54" s="58">
        <v>0</v>
      </c>
      <c r="AD54" s="137">
        <v>0</v>
      </c>
      <c r="AE54" s="58">
        <v>0</v>
      </c>
      <c r="AF54" s="7">
        <v>0</v>
      </c>
      <c r="AG54" s="58">
        <v>0</v>
      </c>
      <c r="AH54" s="7">
        <v>0</v>
      </c>
      <c r="AI54" s="58">
        <v>0</v>
      </c>
      <c r="AJ54" s="136">
        <f t="shared" si="2"/>
        <v>1.5686002916666668</v>
      </c>
      <c r="AK54" s="136">
        <f t="shared" si="2"/>
        <v>1.5686002916666668</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0.56999999999999995</v>
      </c>
      <c r="D58" s="7">
        <f>D39+D41</f>
        <v>0.56999999999999995</v>
      </c>
      <c r="E58" s="7">
        <v>0</v>
      </c>
      <c r="F58" s="7">
        <v>0</v>
      </c>
      <c r="G58" s="7">
        <v>0</v>
      </c>
      <c r="H58" s="7">
        <v>0</v>
      </c>
      <c r="I58" s="7">
        <v>0</v>
      </c>
      <c r="J58" s="7">
        <v>0</v>
      </c>
      <c r="K58" s="7">
        <v>0</v>
      </c>
      <c r="L58" s="7">
        <v>0</v>
      </c>
      <c r="M58" s="58">
        <v>0</v>
      </c>
      <c r="N58" s="137">
        <v>0</v>
      </c>
      <c r="O58" s="58">
        <v>0</v>
      </c>
      <c r="P58" s="7">
        <v>0</v>
      </c>
      <c r="Q58" s="58">
        <v>0</v>
      </c>
      <c r="R58" s="7">
        <v>0</v>
      </c>
      <c r="S58" s="58">
        <v>0</v>
      </c>
      <c r="T58" s="7">
        <f t="shared" si="4"/>
        <v>0.56999999999999995</v>
      </c>
      <c r="U58" s="58" t="s">
        <v>510</v>
      </c>
      <c r="V58" s="137">
        <f t="shared" si="3"/>
        <v>0.56999999999999995</v>
      </c>
      <c r="W58" s="58" t="s">
        <v>510</v>
      </c>
      <c r="X58" s="7">
        <v>0</v>
      </c>
      <c r="Y58" s="58" t="s">
        <v>59</v>
      </c>
      <c r="Z58" s="7">
        <v>0</v>
      </c>
      <c r="AA58" s="58" t="s">
        <v>59</v>
      </c>
      <c r="AB58" s="7">
        <v>0</v>
      </c>
      <c r="AC58" s="58">
        <v>0</v>
      </c>
      <c r="AD58" s="137">
        <v>0</v>
      </c>
      <c r="AE58" s="58">
        <v>0</v>
      </c>
      <c r="AF58" s="7">
        <v>0</v>
      </c>
      <c r="AG58" s="58">
        <v>0</v>
      </c>
      <c r="AH58" s="7">
        <v>0</v>
      </c>
      <c r="AI58" s="58">
        <v>0</v>
      </c>
      <c r="AJ58" s="136">
        <f t="shared" si="2"/>
        <v>0.56999999999999995</v>
      </c>
      <c r="AK58" s="136">
        <f t="shared" si="2"/>
        <v>0.56999999999999995</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6"/>
      <c r="C70" s="256"/>
      <c r="D70" s="256"/>
      <c r="E70" s="256"/>
      <c r="F70" s="256"/>
      <c r="G70" s="256"/>
      <c r="H70" s="256"/>
      <c r="I70" s="256"/>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10"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488</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row>
    <row r="18" spans="1:49"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row>
    <row r="19" spans="1:49"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row>
    <row r="20" spans="1:4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row>
    <row r="21" spans="1:49" x14ac:dyDescent="0.25">
      <c r="A21" s="259" t="s">
        <v>363</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row>
    <row r="22" spans="1:49" ht="58.5" customHeight="1" x14ac:dyDescent="0.25">
      <c r="A22" s="260" t="s">
        <v>364</v>
      </c>
      <c r="B22" s="263" t="s">
        <v>365</v>
      </c>
      <c r="C22" s="260" t="s">
        <v>366</v>
      </c>
      <c r="D22" s="260" t="s">
        <v>367</v>
      </c>
      <c r="E22" s="266" t="s">
        <v>368</v>
      </c>
      <c r="F22" s="267"/>
      <c r="G22" s="267"/>
      <c r="H22" s="267"/>
      <c r="I22" s="267"/>
      <c r="J22" s="267"/>
      <c r="K22" s="267"/>
      <c r="L22" s="267"/>
      <c r="M22" s="268"/>
      <c r="N22" s="260" t="s">
        <v>369</v>
      </c>
      <c r="O22" s="260" t="s">
        <v>370</v>
      </c>
      <c r="P22" s="260" t="s">
        <v>371</v>
      </c>
      <c r="Q22" s="258" t="s">
        <v>372</v>
      </c>
      <c r="R22" s="258" t="s">
        <v>373</v>
      </c>
      <c r="S22" s="258" t="s">
        <v>374</v>
      </c>
      <c r="T22" s="258" t="s">
        <v>375</v>
      </c>
      <c r="U22" s="258"/>
      <c r="V22" s="269" t="s">
        <v>376</v>
      </c>
      <c r="W22" s="269" t="s">
        <v>377</v>
      </c>
      <c r="X22" s="258" t="s">
        <v>378</v>
      </c>
      <c r="Y22" s="258" t="s">
        <v>379</v>
      </c>
      <c r="Z22" s="258" t="s">
        <v>380</v>
      </c>
      <c r="AA22" s="280"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1"/>
      <c r="B23" s="264"/>
      <c r="C23" s="261"/>
      <c r="D23" s="261"/>
      <c r="E23" s="270" t="s">
        <v>395</v>
      </c>
      <c r="F23" s="272" t="s">
        <v>345</v>
      </c>
      <c r="G23" s="272" t="s">
        <v>347</v>
      </c>
      <c r="H23" s="272" t="s">
        <v>349</v>
      </c>
      <c r="I23" s="274" t="s">
        <v>396</v>
      </c>
      <c r="J23" s="274" t="s">
        <v>397</v>
      </c>
      <c r="K23" s="274" t="s">
        <v>398</v>
      </c>
      <c r="L23" s="274" t="s">
        <v>328</v>
      </c>
      <c r="M23" s="272" t="s">
        <v>399</v>
      </c>
      <c r="N23" s="261"/>
      <c r="O23" s="261"/>
      <c r="P23" s="261"/>
      <c r="Q23" s="258"/>
      <c r="R23" s="258"/>
      <c r="S23" s="258"/>
      <c r="T23" s="278" t="s">
        <v>225</v>
      </c>
      <c r="U23" s="278" t="s">
        <v>400</v>
      </c>
      <c r="V23" s="269"/>
      <c r="W23" s="269"/>
      <c r="X23" s="258"/>
      <c r="Y23" s="258"/>
      <c r="Z23" s="258"/>
      <c r="AA23" s="258"/>
      <c r="AB23" s="258"/>
      <c r="AC23" s="258"/>
      <c r="AD23" s="258"/>
      <c r="AE23" s="258"/>
      <c r="AF23" s="258"/>
      <c r="AG23" s="258" t="s">
        <v>401</v>
      </c>
      <c r="AH23" s="258"/>
      <c r="AI23" s="258" t="s">
        <v>402</v>
      </c>
      <c r="AJ23" s="258"/>
      <c r="AK23" s="260" t="s">
        <v>403</v>
      </c>
      <c r="AL23" s="260" t="s">
        <v>404</v>
      </c>
      <c r="AM23" s="260" t="s">
        <v>405</v>
      </c>
      <c r="AN23" s="260" t="s">
        <v>406</v>
      </c>
      <c r="AO23" s="260" t="s">
        <v>407</v>
      </c>
      <c r="AP23" s="260" t="s">
        <v>408</v>
      </c>
      <c r="AQ23" s="260" t="s">
        <v>409</v>
      </c>
      <c r="AR23" s="276" t="s">
        <v>400</v>
      </c>
      <c r="AS23" s="258"/>
      <c r="AT23" s="258"/>
      <c r="AU23" s="258"/>
      <c r="AV23" s="258"/>
      <c r="AW23" s="258"/>
    </row>
    <row r="24" spans="1:49" ht="96.75" customHeight="1" x14ac:dyDescent="0.25">
      <c r="A24" s="262"/>
      <c r="B24" s="265"/>
      <c r="C24" s="262"/>
      <c r="D24" s="262"/>
      <c r="E24" s="271"/>
      <c r="F24" s="273"/>
      <c r="G24" s="273"/>
      <c r="H24" s="273"/>
      <c r="I24" s="275"/>
      <c r="J24" s="275"/>
      <c r="K24" s="275"/>
      <c r="L24" s="275"/>
      <c r="M24" s="273"/>
      <c r="N24" s="262"/>
      <c r="O24" s="262"/>
      <c r="P24" s="262"/>
      <c r="Q24" s="258"/>
      <c r="R24" s="258"/>
      <c r="S24" s="258"/>
      <c r="T24" s="279"/>
      <c r="U24" s="279"/>
      <c r="V24" s="269"/>
      <c r="W24" s="269"/>
      <c r="X24" s="258"/>
      <c r="Y24" s="258"/>
      <c r="Z24" s="258"/>
      <c r="AA24" s="258"/>
      <c r="AB24" s="258"/>
      <c r="AC24" s="258"/>
      <c r="AD24" s="258"/>
      <c r="AE24" s="258"/>
      <c r="AF24" s="258"/>
      <c r="AG24" s="75" t="s">
        <v>410</v>
      </c>
      <c r="AH24" s="75" t="s">
        <v>411</v>
      </c>
      <c r="AI24" s="76" t="s">
        <v>225</v>
      </c>
      <c r="AJ24" s="76" t="s">
        <v>400</v>
      </c>
      <c r="AK24" s="262"/>
      <c r="AL24" s="262"/>
      <c r="AM24" s="262"/>
      <c r="AN24" s="262"/>
      <c r="AO24" s="262"/>
      <c r="AP24" s="262"/>
      <c r="AQ24" s="262"/>
      <c r="AR24" s="277"/>
      <c r="AS24" s="258"/>
      <c r="AT24" s="258"/>
      <c r="AU24" s="258"/>
      <c r="AV24" s="258"/>
      <c r="AW24" s="258"/>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499</v>
      </c>
      <c r="C26" s="142" t="s">
        <v>500</v>
      </c>
      <c r="D26" s="143">
        <v>46022</v>
      </c>
      <c r="E26" s="113">
        <v>0</v>
      </c>
      <c r="F26" s="113">
        <v>0</v>
      </c>
      <c r="G26" s="113">
        <v>0</v>
      </c>
      <c r="H26" s="113">
        <v>0</v>
      </c>
      <c r="I26" s="113">
        <v>0.56999999999999995</v>
      </c>
      <c r="J26" s="113">
        <v>0</v>
      </c>
      <c r="K26" s="113">
        <v>0</v>
      </c>
      <c r="L26" s="113">
        <v>0</v>
      </c>
      <c r="M26" s="113">
        <v>0</v>
      </c>
      <c r="N26" s="142" t="s">
        <v>501</v>
      </c>
      <c r="O26" s="142" t="s">
        <v>513</v>
      </c>
      <c r="P26" s="142" t="s">
        <v>507</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508</v>
      </c>
      <c r="AN26" s="154" t="s">
        <v>509</v>
      </c>
      <c r="AO26" s="154" t="s">
        <v>59</v>
      </c>
      <c r="AP26" s="154" t="s">
        <v>59</v>
      </c>
      <c r="AQ26" s="154" t="s">
        <v>59</v>
      </c>
      <c r="AR26" s="154" t="s">
        <v>59</v>
      </c>
      <c r="AS26" s="186">
        <v>45712</v>
      </c>
      <c r="AT26" s="186">
        <v>45712</v>
      </c>
      <c r="AU26" s="186">
        <v>46022</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2025-05-07T04:55:50Z</dcterms:modified>
</cp:coreProperties>
</file>