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A5D8037D-2C3B-4E6A-BE55-9A456B0EF0AD}" xr6:coauthVersionLast="47" xr6:coauthVersionMax="47" xr10:uidLastSave="{00000000-0000-0000-0000-000000000000}"/>
  <bookViews>
    <workbookView xWindow="-120" yWindow="-120" windowWidth="29040" windowHeight="15840" tabRatio="851"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J26" i="10" s="1"/>
  <c r="J25" i="10" s="1"/>
  <c r="J24" i="10" s="1"/>
  <c r="I27" i="10"/>
  <c r="G27" i="10"/>
  <c r="G26" i="10" s="1"/>
  <c r="G25" i="10" s="1"/>
  <c r="G24" i="10" s="1"/>
  <c r="F27" i="10"/>
  <c r="E27" i="10"/>
  <c r="E26" i="10" s="1"/>
  <c r="E25" i="10" s="1"/>
  <c r="E24" i="10" s="1"/>
  <c r="D27" i="10"/>
  <c r="AK27" i="10" s="1"/>
  <c r="AK26" i="10"/>
  <c r="AJ26" i="10"/>
  <c r="V26" i="10"/>
  <c r="K26" i="10"/>
  <c r="K25" i="10" s="1"/>
  <c r="K24" i="10" s="1"/>
  <c r="I26" i="10"/>
  <c r="I25" i="10" s="1"/>
  <c r="I24" i="10" s="1"/>
  <c r="F26" i="10"/>
  <c r="F25" i="10" s="1"/>
  <c r="F24" i="10" s="1"/>
  <c r="AK25" i="10"/>
  <c r="AJ25" i="10"/>
  <c r="V25" i="10"/>
  <c r="AK24" i="10"/>
  <c r="V24" i="10"/>
  <c r="V27" i="10" s="1"/>
  <c r="V30" i="10" s="1"/>
  <c r="C24" i="10"/>
  <c r="C30" i="10" s="1"/>
  <c r="P20" i="7"/>
  <c r="Q20" i="7" s="1"/>
  <c r="O20" i="7"/>
  <c r="S26" i="11"/>
  <c r="R25" i="4"/>
  <c r="C27" i="10" l="1"/>
  <c r="AJ27" i="10" s="1"/>
  <c r="T24" i="10"/>
  <c r="T30" i="10" s="1"/>
  <c r="AJ24" i="10"/>
  <c r="AK54" i="10"/>
  <c r="V54" i="10"/>
  <c r="AJ30" i="10"/>
  <c r="C54" i="10"/>
  <c r="AK58" i="10"/>
  <c r="V58" i="10"/>
  <c r="AK30" i="10"/>
  <c r="T48" i="10"/>
  <c r="T50" i="10"/>
  <c r="T58" i="10"/>
  <c r="T27" i="10"/>
  <c r="V39" i="10"/>
  <c r="AK39" i="10"/>
  <c r="D48" i="10"/>
  <c r="V50" i="10"/>
  <c r="AK48" i="10" l="1"/>
  <c r="V48" i="10"/>
  <c r="AJ54" i="10"/>
  <c r="T54" i="10"/>
</calcChain>
</file>

<file path=xl/sharedStrings.xml><?xml version="1.0" encoding="utf-8"?>
<sst xmlns="http://schemas.openxmlformats.org/spreadsheetml/2006/main" count="1453" uniqueCount="514">
  <si>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</si>
  <si>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</si>
  <si>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</si>
  <si>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</si>
  <si>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</si>
  <si>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</si>
  <si>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</si>
  <si>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</si>
  <si>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</si>
  <si>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</si>
  <si>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</si>
  <si>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</si>
  <si>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</si>
  <si>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</si>
  <si>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</si>
  <si>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</si>
  <si>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</si>
  <si>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</si>
  <si>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</si>
  <si>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</si>
  <si>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</si>
  <si>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</si>
  <si>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</si>
  <si>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</si>
  <si>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</si>
  <si>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</si>
  <si>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</si>
  <si>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</si>
  <si>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</si>
  <si>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</si>
  <si>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</si>
  <si>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</si>
  <si>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</si>
  <si>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</si>
  <si>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</si>
  <si>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</si>
  <si>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</si>
  <si>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</si>
  <si>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</si>
  <si>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</si>
  <si>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</si>
  <si>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</si>
  <si>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</si>
  <si>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</si>
  <si>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</si>
  <si>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</si>
  <si>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</si>
  <si>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</si>
  <si>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</si>
  <si>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</si>
  <si>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</si>
  <si>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</si>
  <si>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</si>
  <si>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</si>
  <si>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</si>
  <si>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</si>
  <si>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</si>
  <si>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</si>
  <si>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</si>
  <si>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</si>
  <si>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</si>
  <si>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</si>
  <si>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</si>
  <si>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</si>
  <si>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</si>
  <si>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</si>
  <si>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</si>
  <si>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</si>
  <si>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</si>
  <si>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</si>
  <si>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</si>
  <si>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</si>
  <si>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</si>
  <si>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</si>
  <si>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</si>
  <si>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</si>
  <si>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</si>
  <si>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</si>
  <si>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</si>
  <si>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</si>
  <si>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</si>
  <si>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</si>
  <si>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</si>
  <si>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</si>
  <si>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</si>
  <si>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</si>
  <si>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</si>
  <si>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</si>
  <si>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</si>
  <si>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</si>
  <si>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</si>
  <si>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</si>
  <si>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</si>
  <si>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</si>
  <si>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</si>
  <si>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</si>
  <si>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</si>
  <si>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</si>
  <si>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</si>
  <si>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</si>
  <si>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</si>
  <si>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</si>
  <si>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</si>
  <si>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</si>
  <si>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</si>
  <si>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</si>
  <si>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</si>
  <si>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</si>
  <si>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</si>
  <si>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</si>
  <si>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</si>
  <si>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</si>
  <si>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</si>
  <si>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</si>
  <si>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</si>
  <si>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</si>
  <si>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</si>
  <si>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</si>
  <si>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</si>
  <si>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</si>
  <si>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</si>
  <si>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</si>
  <si>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</si>
  <si>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</si>
  <si>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</si>
  <si>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</si>
  <si>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</si>
  <si>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</si>
  <si>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</si>
  <si>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</si>
  <si>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</si>
  <si>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</si>
  <si>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</si>
  <si>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</si>
  <si>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</si>
  <si>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</si>
  <si>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</si>
  <si>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</si>
  <si>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</si>
  <si>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</si>
  <si>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</si>
  <si>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</si>
  <si>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</si>
  <si>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</si>
  <si>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</si>
  <si>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</si>
  <si>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</si>
  <si>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</si>
  <si>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</si>
  <si>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</si>
  <si>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</si>
  <si>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</si>
  <si>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</si>
  <si>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</si>
  <si>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</si>
  <si>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</si>
  <si>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</si>
  <si>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</si>
  <si>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</si>
  <si>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</si>
  <si>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</si>
  <si>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</si>
  <si>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</si>
  <si>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</si>
  <si>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</si>
  <si>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</si>
  <si>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</si>
  <si>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</si>
  <si>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</si>
  <si>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</si>
  <si>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</si>
  <si>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</si>
  <si>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</si>
  <si>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</si>
  <si>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</si>
  <si>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</si>
  <si>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</si>
  <si>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</si>
  <si>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</si>
  <si>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</si>
  <si>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</si>
  <si>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</si>
  <si>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</si>
  <si>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</si>
  <si>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</si>
  <si>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</si>
  <si>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</si>
  <si>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</si>
  <si>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</si>
  <si>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</si>
  <si>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</si>
  <si>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</si>
  <si>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</si>
  <si>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</si>
  <si>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</si>
  <si>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</si>
  <si>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</si>
  <si>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</si>
  <si>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</si>
  <si>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</si>
  <si>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</si>
  <si>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</si>
  <si>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</si>
  <si>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</si>
  <si>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</si>
  <si>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</si>
  <si>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</si>
  <si>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</si>
  <si>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</si>
  <si>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</si>
  <si>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</si>
  <si>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</si>
  <si>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</si>
  <si>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</si>
  <si>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</si>
  <si>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</si>
  <si>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</si>
  <si>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</si>
  <si>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</si>
  <si>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</si>
  <si>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</si>
  <si>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</si>
  <si>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</si>
  <si>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</si>
  <si>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</si>
  <si>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</si>
  <si>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</si>
  <si>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</si>
  <si>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</si>
  <si>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</si>
  <si>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</si>
  <si>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</si>
  <si>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</si>
  <si>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</si>
  <si>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</si>
  <si>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</si>
  <si>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</si>
  <si>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</si>
  <si>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</si>
  <si>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</si>
  <si>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</si>
  <si>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</si>
  <si>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</si>
  <si>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</si>
  <si>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</si>
  <si>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</si>
  <si>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</si>
  <si>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</si>
  <si>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</si>
  <si>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</si>
  <si>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</si>
  <si>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</si>
  <si>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</si>
  <si>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</si>
  <si>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</si>
  <si>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</si>
  <si>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</si>
  <si>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</si>
  <si>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</si>
  <si>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</si>
  <si>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</si>
  <si>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</si>
  <si>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</si>
  <si>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</si>
  <si>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</si>
  <si>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</si>
  <si>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</si>
  <si>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</si>
  <si>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</si>
  <si>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</si>
  <si>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</si>
  <si>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</si>
  <si>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</si>
  <si>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</si>
  <si>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</si>
  <si>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</si>
  <si>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</si>
  <si>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</si>
  <si>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</si>
  <si>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</si>
  <si>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</si>
  <si>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</si>
  <si>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</si>
  <si>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</si>
  <si>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</si>
  <si>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</si>
  <si>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</si>
  <si>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</si>
  <si>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</si>
  <si>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</si>
  <si>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</si>
  <si>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</si>
  <si>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</si>
  <si>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</si>
  <si>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</si>
  <si>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</si>
  <si>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</si>
  <si>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</si>
  <si>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</si>
  <si>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</si>
  <si>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</si>
  <si>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</si>
  <si>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</si>
  <si>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</si>
  <si>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</si>
  <si>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</si>
  <si>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</si>
  <si>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</si>
  <si>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</si>
  <si>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</si>
  <si>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</si>
  <si>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</si>
  <si>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</si>
  <si>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</si>
  <si>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</si>
  <si>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</si>
  <si>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</si>
  <si>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</si>
  <si>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</si>
  <si>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</si>
  <si>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</si>
  <si>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</si>
  <si>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</si>
  <si>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</si>
  <si>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</si>
  <si>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</si>
  <si>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</si>
  <si>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</si>
  <si>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</si>
  <si>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</si>
  <si>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</si>
  <si>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</si>
  <si>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</si>
  <si>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</si>
  <si>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</si>
  <si>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</si>
  <si>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</si>
  <si>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</si>
  <si>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</si>
  <si>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</si>
  <si>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</si>
  <si>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</si>
  <si>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</si>
  <si>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</si>
  <si>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</si>
  <si>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</si>
  <si>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</si>
  <si>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</si>
  <si>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</si>
  <si>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</si>
  <si>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</si>
  <si>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</si>
  <si>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</si>
  <si>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</si>
  <si>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</si>
  <si>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</si>
  <si>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</si>
  <si>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</si>
  <si>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</si>
  <si>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</si>
  <si>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</si>
  <si>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</si>
  <si>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</si>
  <si>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</si>
  <si>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</si>
  <si>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</si>
  <si>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</si>
  <si>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</si>
  <si>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</si>
  <si>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</si>
  <si>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</si>
  <si>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</si>
  <si>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</si>
  <si>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</si>
  <si>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</si>
  <si>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</si>
  <si>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</si>
  <si>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</si>
  <si>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</si>
  <si>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</si>
  <si>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</si>
  <si>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</si>
  <si>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</si>
  <si>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</si>
  <si>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</si>
  <si>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</si>
  <si>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</si>
  <si>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</si>
  <si>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</si>
  <si>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</si>
  <si>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</si>
  <si>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</si>
  <si>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</si>
  <si>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</si>
  <si>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</si>
  <si>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</si>
  <si>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</si>
  <si>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</si>
  <si>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</si>
  <si>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</si>
  <si>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</si>
  <si>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</si>
  <si>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</si>
  <si>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</si>
  <si>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</si>
  <si>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</si>
  <si>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</si>
  <si>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</si>
  <si>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</si>
  <si>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</si>
  <si>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</si>
  <si>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</si>
  <si>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</si>
  <si>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</si>
  <si>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</si>
  <si>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</si>
  <si>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</si>
  <si>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</si>
  <si>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</si>
  <si>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</si>
  <si>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</si>
  <si>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</si>
  <si>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</si>
  <si>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</si>
  <si>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</si>
  <si>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</si>
  <si>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</si>
  <si>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</si>
  <si>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</si>
  <si>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</si>
  <si>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</si>
  <si>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</si>
  <si>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</si>
  <si>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</si>
  <si>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</si>
  <si>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</si>
  <si>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</si>
  <si>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</si>
  <si>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</si>
  <si>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</si>
  <si>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</si>
  <si>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</si>
  <si>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</si>
  <si>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</si>
  <si>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</si>
  <si>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</si>
  <si>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</si>
  <si>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</si>
  <si>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</si>
  <si>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</si>
  <si>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</si>
  <si>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</si>
  <si>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</si>
  <si>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</si>
  <si>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</si>
  <si>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</si>
  <si>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</si>
  <si>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</si>
  <si>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</si>
  <si>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</si>
  <si>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</si>
  <si>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</si>
  <si>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</si>
  <si>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</si>
  <si>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</si>
  <si>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</si>
  <si>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</si>
  <si>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</si>
  <si>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</si>
  <si>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</si>
  <si>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</si>
  <si>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</si>
  <si>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</si>
  <si>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</si>
  <si>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</si>
  <si>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</si>
  <si>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</si>
  <si>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</si>
  <si>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</si>
  <si>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</si>
  <si>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</si>
  <si>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</si>
  <si>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</si>
  <si>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</si>
  <si>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</si>
  <si>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</si>
  <si>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</si>
  <si>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</si>
  <si>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фидера "Брянская" КТП-13 в Приморском крае г. Артем</t>
  </si>
  <si>
    <t>Заменой не изолированного провода АС-50 на  СИП2 3х120+1х95 - 370 м, СИП4 4х25 - 55м. Замена деревянных опор и деревянных с ЖБ приставкой опоры на ЖБ опоры - 18 шт.</t>
  </si>
  <si>
    <t>1 051,988 тыс.руб.</t>
  </si>
  <si>
    <t>ф. "Брянская"</t>
  </si>
  <si>
    <t>Реконструкция ВЛ-0,4 кВ с заменой не изолированного провода АС-50 на СИП2 3х120+1х95, СИП4 4х25</t>
  </si>
  <si>
    <t>СИП2 3х120+1х95 - 370 м, СИП4 4х25 - 55м</t>
  </si>
  <si>
    <t>ф. "Брянская"  КТП - 13</t>
  </si>
  <si>
    <t>нд</t>
  </si>
  <si>
    <t>N</t>
  </si>
  <si>
    <t>N+1</t>
  </si>
  <si>
    <t>N+2</t>
  </si>
  <si>
    <t>N+(…)</t>
  </si>
  <si>
    <t>НЕТ</t>
  </si>
  <si>
    <t>35.12.1</t>
  </si>
  <si>
    <t>СМР</t>
  </si>
  <si>
    <t>Год раскрытия информации: 2025 год</t>
  </si>
  <si>
    <t>ООО "ДЭСК"</t>
  </si>
  <si>
    <t>ООО "Дальневосточная энергосетевая компания»</t>
  </si>
  <si>
    <t>Р_ДЭСК_081</t>
  </si>
  <si>
    <t>П</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</si>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</sst>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0" xfId="6" applyFont="1" applyAlignment="1">
      <alignment horizontal="center"/>
    </xf>
    <xf numFmtId="4" fontId="6" fillId="0" borderId="1" xfId="1" applyNumberFormat="1" applyFont="1" applyBorder="1" applyAlignment="1">
      <alignment horizontal="left" vertical="center" wrapText="1"/>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B64" sqref="B64"/>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4" t="s">
        <v>503</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505</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506</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488</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504</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489</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65</v>
      </c>
      <c r="C48" s="151" t="s">
        <v>490</v>
      </c>
    </row>
    <row r="49" spans="1:3" ht="47.25" x14ac:dyDescent="0.25">
      <c r="A49" s="4" t="s">
        <v>66</v>
      </c>
      <c r="B49" s="6" t="s">
        <v>67</v>
      </c>
      <c r="C49" s="151" t="s">
        <v>490</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9"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7" t="s">
        <v>503</v>
      </c>
      <c r="B5" s="287"/>
      <c r="C5" s="79"/>
      <c r="D5" s="79"/>
      <c r="E5" s="79"/>
      <c r="F5" s="79"/>
      <c r="G5" s="79"/>
      <c r="H5" s="79"/>
    </row>
    <row r="6" spans="1:8" ht="18.75" x14ac:dyDescent="0.3">
      <c r="A6" s="80"/>
      <c r="B6" s="80"/>
      <c r="C6" s="80"/>
      <c r="D6" s="80"/>
      <c r="E6" s="80"/>
      <c r="F6" s="80"/>
      <c r="G6" s="80"/>
      <c r="H6" s="80"/>
    </row>
    <row r="7" spans="1:8" ht="18.75" x14ac:dyDescent="0.25">
      <c r="A7" s="195" t="s">
        <v>91</v>
      </c>
      <c r="B7" s="195"/>
      <c r="C7" s="102"/>
      <c r="D7" s="102"/>
      <c r="E7" s="102"/>
      <c r="F7" s="102"/>
      <c r="G7" s="102"/>
      <c r="H7" s="102"/>
    </row>
    <row r="8" spans="1:8" ht="18.75" x14ac:dyDescent="0.25">
      <c r="A8" s="102"/>
      <c r="B8" s="102"/>
      <c r="C8" s="102"/>
      <c r="D8" s="102"/>
      <c r="E8" s="102"/>
      <c r="F8" s="102"/>
      <c r="G8" s="102"/>
      <c r="H8" s="102"/>
    </row>
    <row r="9" spans="1:8" x14ac:dyDescent="0.25">
      <c r="A9" s="196" t="s">
        <v>505</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506</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488</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412</v>
      </c>
      <c r="B18" s="283"/>
    </row>
    <row r="19" spans="1:2" x14ac:dyDescent="0.25">
      <c r="B19" s="78"/>
    </row>
    <row r="20" spans="1:2" ht="16.5" thickBot="1" x14ac:dyDescent="0.3">
      <c r="B20" s="82"/>
    </row>
    <row r="21" spans="1:2" ht="30.75" thickBot="1" x14ac:dyDescent="0.3">
      <c r="A21" s="83" t="s">
        <v>413</v>
      </c>
      <c r="B21" s="144" t="s">
        <v>488</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1051.9880000000001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8">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4" t="s">
        <v>59</v>
      </c>
    </row>
    <row r="57" spans="1:2" x14ac:dyDescent="0.25">
      <c r="A57" s="91" t="s">
        <v>438</v>
      </c>
      <c r="B57" s="285"/>
    </row>
    <row r="58" spans="1:2" x14ac:dyDescent="0.25">
      <c r="A58" s="91" t="s">
        <v>439</v>
      </c>
      <c r="B58" s="285"/>
    </row>
    <row r="59" spans="1:2" x14ac:dyDescent="0.25">
      <c r="A59" s="91" t="s">
        <v>440</v>
      </c>
      <c r="B59" s="285"/>
    </row>
    <row r="60" spans="1:2" x14ac:dyDescent="0.25">
      <c r="A60" s="91" t="s">
        <v>441</v>
      </c>
      <c r="B60" s="285"/>
    </row>
    <row r="61" spans="1:2" ht="16.5" thickBot="1" x14ac:dyDescent="0.3">
      <c r="A61" s="92" t="s">
        <v>442</v>
      </c>
      <c r="B61" s="286"/>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4" t="s">
        <v>59</v>
      </c>
    </row>
    <row r="74" spans="1:2" x14ac:dyDescent="0.25">
      <c r="A74" s="91" t="s">
        <v>454</v>
      </c>
      <c r="B74" s="285"/>
    </row>
    <row r="75" spans="1:2" x14ac:dyDescent="0.25">
      <c r="A75" s="91" t="s">
        <v>455</v>
      </c>
      <c r="B75" s="285"/>
    </row>
    <row r="76" spans="1:2" x14ac:dyDescent="0.25">
      <c r="A76" s="91" t="s">
        <v>456</v>
      </c>
      <c r="B76" s="285"/>
    </row>
    <row r="77" spans="1:2" x14ac:dyDescent="0.25">
      <c r="A77" s="91" t="s">
        <v>457</v>
      </c>
      <c r="B77" s="285"/>
    </row>
    <row r="78" spans="1:2" ht="16.5" thickBot="1" x14ac:dyDescent="0.3">
      <c r="A78" s="95" t="s">
        <v>458</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8" zoomScale="78" zoomScaleSheetLayoutView="78" workbookViewId="0">
      <selection activeCell="Q25" sqref="Q25"/>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4" t="s">
        <v>503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505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506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488</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5" customFormat="1" ht="21" customHeight="1" x14ac:dyDescent="0.25"/>
    <row r="21" spans="1:27" ht="15.75" customHeight="1" x14ac:dyDescent="0.25">
      <c r="A21" s="208" t="s">
        <v>8</v>
      </c>
      <c r="B21" s="204" t="s">
        <v>78</v>
      </c>
      <c r="C21" s="205"/>
      <c r="D21" s="204" t="s">
        <v>79</v>
      </c>
      <c r="E21" s="205"/>
      <c r="F21" s="211" t="s">
        <v>68</v>
      </c>
      <c r="G21" s="212"/>
      <c r="H21" s="212"/>
      <c r="I21" s="213"/>
      <c r="J21" s="208" t="s">
        <v>80</v>
      </c>
      <c r="K21" s="204" t="s">
        <v>81</v>
      </c>
      <c r="L21" s="205"/>
      <c r="M21" s="204" t="s">
        <v>82</v>
      </c>
      <c r="N21" s="205"/>
      <c r="O21" s="204" t="s">
        <v>83</v>
      </c>
      <c r="P21" s="205"/>
      <c r="Q21" s="204" t="s">
        <v>84</v>
      </c>
      <c r="R21" s="205"/>
      <c r="S21" s="208" t="s">
        <v>85</v>
      </c>
      <c r="T21" s="208" t="s">
        <v>86</v>
      </c>
      <c r="U21" s="208" t="s">
        <v>87</v>
      </c>
      <c r="V21" s="204" t="s">
        <v>88</v>
      </c>
      <c r="W21" s="205"/>
      <c r="X21" s="211" t="s">
        <v>69</v>
      </c>
      <c r="Y21" s="212"/>
      <c r="Z21" s="211" t="s">
        <v>70</v>
      </c>
      <c r="AA21" s="212"/>
    </row>
    <row r="22" spans="1:27" ht="216" customHeight="1" x14ac:dyDescent="0.25">
      <c r="A22" s="210"/>
      <c r="B22" s="206"/>
      <c r="C22" s="207"/>
      <c r="D22" s="206"/>
      <c r="E22" s="207"/>
      <c r="F22" s="211" t="s">
        <v>89</v>
      </c>
      <c r="G22" s="213"/>
      <c r="H22" s="211" t="s">
        <v>90</v>
      </c>
      <c r="I22" s="213"/>
      <c r="J22" s="209"/>
      <c r="K22" s="206"/>
      <c r="L22" s="207"/>
      <c r="M22" s="206"/>
      <c r="N22" s="207"/>
      <c r="O22" s="206"/>
      <c r="P22" s="207"/>
      <c r="Q22" s="206"/>
      <c r="R22" s="207"/>
      <c r="S22" s="209"/>
      <c r="T22" s="209"/>
      <c r="U22" s="209"/>
      <c r="V22" s="206"/>
      <c r="W22" s="207"/>
      <c r="X22" s="8" t="s">
        <v>71</v>
      </c>
      <c r="Y22" s="8" t="s">
        <v>72</v>
      </c>
      <c r="Z22" s="8" t="s">
        <v>73</v>
      </c>
      <c r="AA22" s="8" t="s">
        <v>74</v>
      </c>
    </row>
    <row r="23" spans="1:27" ht="60" customHeight="1" x14ac:dyDescent="0.25">
      <c r="A23" s="20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491</v>
      </c>
      <c r="C25" s="149" t="s">
        <v>491</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0.37</v>
      </c>
      <c r="R25" s="117">
        <f>Q25</f>
        <v>0.37</v>
      </c>
      <c r="S25" s="117" t="s">
        <v>486</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3" zoomScale="130" zoomScaleSheetLayoutView="130" workbookViewId="0">
      <selection activeCell="C31" sqref="C31"/>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4" t="s">
        <v>503</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91</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505</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506</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488</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92</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492</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493</v>
      </c>
    </row>
    <row r="25" spans="1:21" ht="63" customHeight="1" x14ac:dyDescent="0.25">
      <c r="A25" s="4" t="s">
        <v>17</v>
      </c>
      <c r="B25" s="5" t="s">
        <v>96</v>
      </c>
      <c r="C25" s="158" t="s">
        <v>490</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9" t="s">
        <v>507</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1" t="s">
        <v>503</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91</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2"/>
      <c r="AB6" s="122"/>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2"/>
      <c r="AB7" s="122"/>
    </row>
    <row r="8" spans="1:28" ht="15.75" x14ac:dyDescent="0.25">
      <c r="A8" s="201" t="s">
        <v>505</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3"/>
      <c r="AB8" s="123"/>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4"/>
      <c r="AB9" s="124"/>
    </row>
    <row r="10" spans="1:28" ht="18.75" x14ac:dyDescent="0.25">
      <c r="A10" s="224" t="s">
        <v>506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2"/>
      <c r="AB10" s="122"/>
    </row>
    <row r="11" spans="1:28" x14ac:dyDescent="0.25">
      <c r="AA11" s="123"/>
      <c r="AB11" s="123"/>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4"/>
      <c r="AB12" s="124"/>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3"/>
      <c r="AB14" s="123"/>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4"/>
      <c r="AB15" s="124"/>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103</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494</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4" t="s">
        <v>503</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91</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505</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506</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488</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130</v>
      </c>
      <c r="B18" s="222"/>
      <c r="C18" s="222"/>
      <c r="D18" s="222"/>
      <c r="E18" s="222"/>
      <c r="F18" s="222"/>
      <c r="G18" s="222"/>
      <c r="H18" s="222"/>
      <c r="I18" s="222"/>
      <c r="J18" s="222"/>
      <c r="K18" s="222"/>
      <c r="L18" s="222"/>
      <c r="M18" s="222"/>
      <c r="N18" s="222"/>
      <c r="O18" s="222"/>
      <c r="P18" s="222"/>
      <c r="Q18" s="222"/>
      <c r="R18" s="107"/>
      <c r="S18" s="107"/>
      <c r="T18" s="107"/>
      <c r="U18" s="107"/>
      <c r="V18" s="107"/>
      <c r="W18" s="107"/>
      <c r="X18" s="107"/>
      <c r="Y18" s="107"/>
      <c r="Z18" s="107"/>
    </row>
    <row r="19" spans="1:26" s="106" customFormat="1" ht="78" customHeight="1" x14ac:dyDescent="0.2">
      <c r="A19" s="227" t="s">
        <v>8</v>
      </c>
      <c r="B19" s="227" t="s">
        <v>131</v>
      </c>
      <c r="C19" s="227" t="s">
        <v>132</v>
      </c>
      <c r="D19" s="227" t="s">
        <v>133</v>
      </c>
      <c r="E19" s="228" t="s">
        <v>134</v>
      </c>
      <c r="F19" s="229"/>
      <c r="G19" s="229"/>
      <c r="H19" s="229"/>
      <c r="I19" s="230"/>
      <c r="J19" s="227" t="s">
        <v>135</v>
      </c>
      <c r="K19" s="227"/>
      <c r="L19" s="227"/>
      <c r="M19" s="227"/>
      <c r="N19" s="227"/>
      <c r="O19" s="227"/>
      <c r="P19" s="227"/>
      <c r="Q19" s="227"/>
      <c r="R19" s="3"/>
      <c r="S19" s="3"/>
      <c r="T19" s="3"/>
      <c r="U19" s="3"/>
      <c r="V19" s="3"/>
      <c r="W19" s="3"/>
    </row>
    <row r="20" spans="1:26" s="106" customFormat="1" ht="51" customHeight="1" x14ac:dyDescent="0.2">
      <c r="A20" s="227"/>
      <c r="B20" s="227"/>
      <c r="C20" s="227"/>
      <c r="D20" s="227"/>
      <c r="E20" s="189" t="s">
        <v>136</v>
      </c>
      <c r="F20" s="189" t="s">
        <v>137</v>
      </c>
      <c r="G20" s="189" t="s">
        <v>138</v>
      </c>
      <c r="H20" s="189" t="s">
        <v>139</v>
      </c>
      <c r="I20" s="189" t="s">
        <v>140</v>
      </c>
      <c r="J20" s="189">
        <v>2021</v>
      </c>
      <c r="K20" s="189">
        <v>2022</v>
      </c>
      <c r="L20" s="189">
        <v>2023</v>
      </c>
      <c r="M20" s="189">
        <v>2024</v>
      </c>
      <c r="N20" s="189">
        <v>2025</v>
      </c>
      <c r="O20" s="189">
        <f>N20+1</f>
        <v>2026</v>
      </c>
      <c r="P20" s="189">
        <f t="shared" ref="P20:Q20" si="0">O20+1</f>
        <v>2027</v>
      </c>
      <c r="Q20" s="189">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0B437-94DE-43B1-824E-90AD79BBB260}">
  <sheetPr>
    <pageSetUpPr fitToPage="1"/>
  </sheetPr>
  <dimension ref="A1:V94"/>
  <sheetViews>
    <sheetView view="pageBreakPreview" zoomScale="85" zoomScaleSheetLayoutView="85" workbookViewId="0">
      <selection activeCell="U48" sqref="U48"/>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9" t="s">
        <v>503</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91</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41" t="s">
        <v>505</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142</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506</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143</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488</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144</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145</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6" t="s">
        <v>148</v>
      </c>
      <c r="B22" s="167" t="s">
        <v>495</v>
      </c>
      <c r="D22" s="20" t="s">
        <v>149</v>
      </c>
      <c r="E22" s="27"/>
      <c r="F22" s="27"/>
    </row>
    <row r="23" spans="1:22" ht="12" x14ac:dyDescent="0.2">
      <c r="A23" s="168" t="s">
        <v>150</v>
      </c>
      <c r="B23" s="169" t="s">
        <v>495</v>
      </c>
      <c r="D23" s="235" t="s">
        <v>151</v>
      </c>
      <c r="E23" s="236"/>
      <c r="F23" s="237"/>
      <c r="G23" s="29" t="s">
        <v>59</v>
      </c>
      <c r="I23" s="30" t="s">
        <v>152</v>
      </c>
      <c r="J23" s="31" t="s">
        <v>59</v>
      </c>
    </row>
    <row r="24" spans="1:22" ht="12" x14ac:dyDescent="0.2">
      <c r="A24" s="168" t="s">
        <v>153</v>
      </c>
      <c r="B24" s="169" t="s">
        <v>495</v>
      </c>
      <c r="D24" s="235" t="s">
        <v>154</v>
      </c>
      <c r="E24" s="236"/>
      <c r="F24" s="237"/>
      <c r="G24" s="29" t="s">
        <v>59</v>
      </c>
      <c r="I24" s="32" t="s">
        <v>155</v>
      </c>
      <c r="J24" s="31" t="s">
        <v>59</v>
      </c>
    </row>
    <row r="25" spans="1:22" ht="12" customHeight="1" thickBot="1" x14ac:dyDescent="0.25">
      <c r="A25" s="168" t="s">
        <v>156</v>
      </c>
      <c r="B25" s="170" t="s">
        <v>495</v>
      </c>
      <c r="D25" s="238" t="s">
        <v>157</v>
      </c>
      <c r="E25" s="238"/>
      <c r="F25" s="238"/>
      <c r="G25" s="29" t="s">
        <v>59</v>
      </c>
    </row>
    <row r="26" spans="1:22" ht="12" x14ac:dyDescent="0.2">
      <c r="A26" s="166" t="s">
        <v>158</v>
      </c>
      <c r="B26" s="167" t="s">
        <v>495</v>
      </c>
      <c r="D26" s="238"/>
      <c r="E26" s="238"/>
      <c r="F26" s="238"/>
      <c r="G26" s="29" t="s">
        <v>59</v>
      </c>
    </row>
    <row r="27" spans="1:22" ht="12" x14ac:dyDescent="0.2">
      <c r="A27" s="168" t="s">
        <v>159</v>
      </c>
      <c r="B27" s="169" t="s">
        <v>495</v>
      </c>
    </row>
    <row r="28" spans="1:22" ht="12" x14ac:dyDescent="0.2">
      <c r="A28" s="168" t="s">
        <v>160</v>
      </c>
      <c r="B28" s="169" t="s">
        <v>495</v>
      </c>
    </row>
    <row r="29" spans="1:22" ht="12" x14ac:dyDescent="0.2">
      <c r="A29" s="168" t="s">
        <v>161</v>
      </c>
      <c r="B29" s="169" t="s">
        <v>495</v>
      </c>
    </row>
    <row r="30" spans="1:22" ht="12" x14ac:dyDescent="0.2">
      <c r="A30" s="168" t="s">
        <v>162</v>
      </c>
      <c r="B30" s="169" t="s">
        <v>495</v>
      </c>
    </row>
    <row r="31" spans="1:22" ht="12" x14ac:dyDescent="0.2">
      <c r="A31" s="168" t="s">
        <v>163</v>
      </c>
      <c r="B31" s="169" t="s">
        <v>495</v>
      </c>
    </row>
    <row r="32" spans="1:22" ht="12" x14ac:dyDescent="0.2">
      <c r="A32" s="168" t="s">
        <v>164</v>
      </c>
      <c r="B32" s="169" t="s">
        <v>495</v>
      </c>
    </row>
    <row r="33" spans="1:5" ht="12.75" thickBot="1" x14ac:dyDescent="0.25">
      <c r="A33" s="168" t="s">
        <v>165</v>
      </c>
      <c r="B33" s="171" t="s">
        <v>495</v>
      </c>
    </row>
    <row r="34" spans="1:5" x14ac:dyDescent="0.2">
      <c r="A34" s="166" t="s">
        <v>166</v>
      </c>
      <c r="B34" s="172"/>
    </row>
    <row r="35" spans="1:5" x14ac:dyDescent="0.2">
      <c r="A35" s="168" t="s">
        <v>167</v>
      </c>
      <c r="B35" s="173">
        <v>0</v>
      </c>
    </row>
    <row r="36" spans="1:5" x14ac:dyDescent="0.2">
      <c r="A36" s="168" t="s">
        <v>168</v>
      </c>
      <c r="B36" s="173">
        <v>0</v>
      </c>
    </row>
    <row r="37" spans="1:5" ht="12" thickBot="1" x14ac:dyDescent="0.25">
      <c r="A37" s="168" t="s">
        <v>169</v>
      </c>
      <c r="B37" s="174">
        <v>0</v>
      </c>
    </row>
    <row r="38" spans="1:5" x14ac:dyDescent="0.2">
      <c r="A38" s="166" t="s">
        <v>170</v>
      </c>
      <c r="B38" s="172" t="s">
        <v>171</v>
      </c>
    </row>
    <row r="39" spans="1:5" x14ac:dyDescent="0.2">
      <c r="A39" s="168" t="s">
        <v>172</v>
      </c>
      <c r="B39" s="173" t="s">
        <v>171</v>
      </c>
    </row>
    <row r="40" spans="1:5" x14ac:dyDescent="0.2">
      <c r="A40" s="168" t="s">
        <v>173</v>
      </c>
      <c r="B40" s="173" t="s">
        <v>171</v>
      </c>
    </row>
    <row r="41" spans="1:5" x14ac:dyDescent="0.2">
      <c r="A41" s="168" t="s">
        <v>174</v>
      </c>
      <c r="B41" s="173" t="s">
        <v>171</v>
      </c>
    </row>
    <row r="42" spans="1:5" x14ac:dyDescent="0.2">
      <c r="A42" s="168" t="s">
        <v>175</v>
      </c>
      <c r="B42" s="173"/>
    </row>
    <row r="43" spans="1:5" x14ac:dyDescent="0.2">
      <c r="A43" s="168" t="s">
        <v>176</v>
      </c>
      <c r="B43" s="173"/>
    </row>
    <row r="44" spans="1:5" ht="12" thickBot="1" x14ac:dyDescent="0.25">
      <c r="A44" s="175" t="s">
        <v>177</v>
      </c>
      <c r="B44" s="174"/>
    </row>
    <row r="45" spans="1:5" s="34" customFormat="1" ht="12" x14ac:dyDescent="0.2">
      <c r="A45" s="176" t="s">
        <v>178</v>
      </c>
      <c r="B45" s="177" t="s">
        <v>496</v>
      </c>
      <c r="C45" s="178" t="s">
        <v>497</v>
      </c>
      <c r="D45" s="178" t="s">
        <v>498</v>
      </c>
      <c r="E45" s="178" t="s">
        <v>499</v>
      </c>
    </row>
    <row r="46" spans="1:5" s="34" customFormat="1" ht="12" x14ac:dyDescent="0.2">
      <c r="A46" s="179" t="s">
        <v>179</v>
      </c>
      <c r="B46" s="180" t="s">
        <v>495</v>
      </c>
      <c r="C46" s="181" t="s">
        <v>495</v>
      </c>
      <c r="D46" s="181" t="s">
        <v>495</v>
      </c>
      <c r="E46" s="181" t="s">
        <v>495</v>
      </c>
    </row>
    <row r="47" spans="1:5" s="34" customFormat="1" ht="12" x14ac:dyDescent="0.2">
      <c r="A47" s="179" t="s">
        <v>180</v>
      </c>
      <c r="B47" s="180" t="s">
        <v>495</v>
      </c>
      <c r="C47" s="181" t="s">
        <v>495</v>
      </c>
      <c r="D47" s="181" t="s">
        <v>495</v>
      </c>
      <c r="E47" s="181" t="s">
        <v>495</v>
      </c>
    </row>
    <row r="48" spans="1:5" s="34" customFormat="1" ht="12.75" thickBot="1" x14ac:dyDescent="0.25">
      <c r="A48" s="182" t="s">
        <v>181</v>
      </c>
      <c r="B48" s="183" t="s">
        <v>495</v>
      </c>
      <c r="C48" s="184" t="s">
        <v>495</v>
      </c>
      <c r="D48" s="184" t="s">
        <v>495</v>
      </c>
      <c r="E48" s="184" t="s">
        <v>495</v>
      </c>
    </row>
    <row r="49" spans="1:5" s="34" customFormat="1" ht="12" thickBot="1" x14ac:dyDescent="0.25">
      <c r="A49" s="38"/>
      <c r="B49" s="185"/>
      <c r="C49" s="185"/>
      <c r="D49" s="185"/>
      <c r="E49" s="185"/>
    </row>
    <row r="50" spans="1:5" s="34" customFormat="1" ht="12" x14ac:dyDescent="0.2">
      <c r="A50" s="186" t="s">
        <v>182</v>
      </c>
      <c r="B50" s="177" t="s">
        <v>495</v>
      </c>
      <c r="C50" s="178" t="s">
        <v>495</v>
      </c>
      <c r="D50" s="178" t="s">
        <v>495</v>
      </c>
      <c r="E50" s="178" t="s">
        <v>495</v>
      </c>
    </row>
    <row r="51" spans="1:5" s="34" customFormat="1" ht="12" x14ac:dyDescent="0.2">
      <c r="A51" s="179" t="s">
        <v>183</v>
      </c>
      <c r="B51" s="180" t="s">
        <v>495</v>
      </c>
      <c r="C51" s="181" t="s">
        <v>495</v>
      </c>
      <c r="D51" s="181" t="s">
        <v>495</v>
      </c>
      <c r="E51" s="181" t="s">
        <v>495</v>
      </c>
    </row>
    <row r="52" spans="1:5" s="34" customFormat="1" ht="12" x14ac:dyDescent="0.2">
      <c r="A52" s="179" t="s">
        <v>184</v>
      </c>
      <c r="B52" s="180" t="s">
        <v>495</v>
      </c>
      <c r="C52" s="181" t="s">
        <v>495</v>
      </c>
      <c r="D52" s="181" t="s">
        <v>495</v>
      </c>
      <c r="E52" s="181" t="s">
        <v>495</v>
      </c>
    </row>
    <row r="53" spans="1:5" s="34" customFormat="1" ht="12" x14ac:dyDescent="0.2">
      <c r="A53" s="179" t="s">
        <v>185</v>
      </c>
      <c r="B53" s="180" t="s">
        <v>495</v>
      </c>
      <c r="C53" s="181" t="s">
        <v>495</v>
      </c>
      <c r="D53" s="181" t="s">
        <v>495</v>
      </c>
      <c r="E53" s="181" t="s">
        <v>495</v>
      </c>
    </row>
    <row r="54" spans="1:5" s="34" customFormat="1" ht="12.75" thickBot="1" x14ac:dyDescent="0.25">
      <c r="A54" s="182" t="s">
        <v>186</v>
      </c>
      <c r="B54" s="183" t="s">
        <v>495</v>
      </c>
      <c r="C54" s="184" t="s">
        <v>495</v>
      </c>
      <c r="D54" s="184" t="s">
        <v>495</v>
      </c>
      <c r="E54" s="184" t="s">
        <v>495</v>
      </c>
    </row>
    <row r="55" spans="1:5" s="34" customFormat="1" ht="12" thickBot="1" x14ac:dyDescent="0.25">
      <c r="A55" s="40"/>
      <c r="B55" s="40"/>
      <c r="C55" s="40"/>
      <c r="D55" s="40"/>
      <c r="E55" s="40"/>
    </row>
    <row r="56" spans="1:5" s="34" customFormat="1" x14ac:dyDescent="0.2">
      <c r="A56" s="41" t="s">
        <v>187</v>
      </c>
      <c r="B56" s="33" t="s">
        <v>495</v>
      </c>
      <c r="C56" s="33" t="s">
        <v>495</v>
      </c>
      <c r="D56" s="33" t="s">
        <v>495</v>
      </c>
      <c r="E56" s="33" t="s">
        <v>495</v>
      </c>
    </row>
    <row r="57" spans="1:5" s="34" customFormat="1" x14ac:dyDescent="0.2">
      <c r="A57" s="39" t="s">
        <v>188</v>
      </c>
      <c r="B57" s="42" t="s">
        <v>495</v>
      </c>
      <c r="C57" s="42" t="s">
        <v>495</v>
      </c>
      <c r="D57" s="42" t="s">
        <v>495</v>
      </c>
      <c r="E57" s="42" t="s">
        <v>495</v>
      </c>
    </row>
    <row r="58" spans="1:5" s="34" customFormat="1" x14ac:dyDescent="0.2">
      <c r="A58" s="35" t="s">
        <v>189</v>
      </c>
      <c r="B58" s="42" t="s">
        <v>495</v>
      </c>
      <c r="C58" s="42" t="s">
        <v>495</v>
      </c>
      <c r="D58" s="42" t="s">
        <v>495</v>
      </c>
      <c r="E58" s="42" t="s">
        <v>495</v>
      </c>
    </row>
    <row r="59" spans="1:5" s="34" customFormat="1" x14ac:dyDescent="0.2">
      <c r="A59" s="35" t="s">
        <v>190</v>
      </c>
      <c r="B59" s="36" t="s">
        <v>495</v>
      </c>
      <c r="C59" s="36" t="s">
        <v>495</v>
      </c>
      <c r="D59" s="36" t="s">
        <v>495</v>
      </c>
      <c r="E59" s="36" t="s">
        <v>495</v>
      </c>
    </row>
    <row r="60" spans="1:5" s="34" customFormat="1" x14ac:dyDescent="0.2">
      <c r="A60" s="35" t="s">
        <v>191</v>
      </c>
      <c r="B60" s="36" t="s">
        <v>495</v>
      </c>
      <c r="C60" s="36" t="s">
        <v>495</v>
      </c>
      <c r="D60" s="36" t="s">
        <v>495</v>
      </c>
      <c r="E60" s="36" t="s">
        <v>495</v>
      </c>
    </row>
    <row r="61" spans="1:5" s="34" customFormat="1" x14ac:dyDescent="0.2">
      <c r="A61" s="35"/>
      <c r="B61" s="36" t="s">
        <v>495</v>
      </c>
      <c r="C61" s="36" t="s">
        <v>495</v>
      </c>
      <c r="D61" s="36" t="s">
        <v>495</v>
      </c>
      <c r="E61" s="36" t="s">
        <v>495</v>
      </c>
    </row>
    <row r="62" spans="1:5" s="34" customFormat="1" x14ac:dyDescent="0.2">
      <c r="A62" s="35" t="s">
        <v>166</v>
      </c>
      <c r="B62" s="36" t="s">
        <v>495</v>
      </c>
      <c r="C62" s="36" t="s">
        <v>495</v>
      </c>
      <c r="D62" s="36" t="s">
        <v>495</v>
      </c>
      <c r="E62" s="36" t="s">
        <v>495</v>
      </c>
    </row>
    <row r="63" spans="1:5" s="34" customFormat="1" x14ac:dyDescent="0.2">
      <c r="A63" s="35" t="s">
        <v>166</v>
      </c>
      <c r="B63" s="36" t="s">
        <v>495</v>
      </c>
      <c r="C63" s="36" t="s">
        <v>495</v>
      </c>
      <c r="D63" s="36" t="s">
        <v>495</v>
      </c>
      <c r="E63" s="36" t="s">
        <v>495</v>
      </c>
    </row>
    <row r="64" spans="1:5" s="34" customFormat="1" x14ac:dyDescent="0.2">
      <c r="A64" s="35" t="s">
        <v>192</v>
      </c>
      <c r="B64" s="36" t="s">
        <v>495</v>
      </c>
      <c r="C64" s="36" t="s">
        <v>495</v>
      </c>
      <c r="D64" s="36" t="s">
        <v>495</v>
      </c>
      <c r="E64" s="36" t="s">
        <v>495</v>
      </c>
    </row>
    <row r="65" spans="1:5" s="34" customFormat="1" x14ac:dyDescent="0.2">
      <c r="A65" s="35" t="s">
        <v>193</v>
      </c>
      <c r="B65" s="36" t="s">
        <v>495</v>
      </c>
      <c r="C65" s="36" t="s">
        <v>495</v>
      </c>
      <c r="D65" s="36" t="s">
        <v>495</v>
      </c>
      <c r="E65" s="36" t="s">
        <v>495</v>
      </c>
    </row>
    <row r="66" spans="1:5" s="34" customFormat="1" ht="22.35" customHeight="1" x14ac:dyDescent="0.2">
      <c r="A66" s="43" t="s">
        <v>194</v>
      </c>
      <c r="B66" s="42" t="s">
        <v>495</v>
      </c>
      <c r="C66" s="42" t="s">
        <v>495</v>
      </c>
      <c r="D66" s="42" t="s">
        <v>495</v>
      </c>
      <c r="E66" s="42" t="s">
        <v>495</v>
      </c>
    </row>
    <row r="67" spans="1:5" s="34" customFormat="1" x14ac:dyDescent="0.2">
      <c r="A67" s="35" t="s">
        <v>195</v>
      </c>
      <c r="B67" s="36" t="s">
        <v>495</v>
      </c>
      <c r="C67" s="36" t="s">
        <v>495</v>
      </c>
      <c r="D67" s="36" t="s">
        <v>495</v>
      </c>
      <c r="E67" s="36" t="s">
        <v>495</v>
      </c>
    </row>
    <row r="68" spans="1:5" s="34" customFormat="1" x14ac:dyDescent="0.2">
      <c r="A68" s="35" t="s">
        <v>196</v>
      </c>
      <c r="B68" s="36" t="s">
        <v>495</v>
      </c>
      <c r="C68" s="36" t="s">
        <v>495</v>
      </c>
      <c r="D68" s="36" t="s">
        <v>495</v>
      </c>
      <c r="E68" s="36" t="s">
        <v>495</v>
      </c>
    </row>
    <row r="69" spans="1:5" s="34" customFormat="1" ht="22.35" customHeight="1" x14ac:dyDescent="0.2">
      <c r="A69" s="43" t="s">
        <v>197</v>
      </c>
      <c r="B69" s="42" t="s">
        <v>495</v>
      </c>
      <c r="C69" s="42" t="s">
        <v>495</v>
      </c>
      <c r="D69" s="42" t="s">
        <v>495</v>
      </c>
      <c r="E69" s="42" t="s">
        <v>495</v>
      </c>
    </row>
    <row r="70" spans="1:5" s="34" customFormat="1" x14ac:dyDescent="0.2">
      <c r="A70" s="35" t="s">
        <v>198</v>
      </c>
      <c r="B70" s="36" t="s">
        <v>495</v>
      </c>
      <c r="C70" s="36" t="s">
        <v>495</v>
      </c>
      <c r="D70" s="36" t="s">
        <v>495</v>
      </c>
      <c r="E70" s="36" t="s">
        <v>495</v>
      </c>
    </row>
    <row r="71" spans="1:5" s="34" customFormat="1" x14ac:dyDescent="0.2">
      <c r="A71" s="39" t="s">
        <v>199</v>
      </c>
      <c r="B71" s="42" t="s">
        <v>495</v>
      </c>
      <c r="C71" s="42" t="s">
        <v>495</v>
      </c>
      <c r="D71" s="42" t="s">
        <v>495</v>
      </c>
      <c r="E71" s="42" t="s">
        <v>495</v>
      </c>
    </row>
    <row r="72" spans="1:5" s="34" customFormat="1" x14ac:dyDescent="0.2">
      <c r="A72" s="35" t="s">
        <v>165</v>
      </c>
      <c r="B72" s="36" t="s">
        <v>495</v>
      </c>
      <c r="C72" s="36" t="s">
        <v>495</v>
      </c>
      <c r="D72" s="36" t="s">
        <v>495</v>
      </c>
      <c r="E72" s="36" t="s">
        <v>495</v>
      </c>
    </row>
    <row r="73" spans="1:5" s="34" customFormat="1" ht="12" thickBot="1" x14ac:dyDescent="0.25">
      <c r="A73" s="37" t="s">
        <v>200</v>
      </c>
      <c r="B73" s="44" t="s">
        <v>495</v>
      </c>
      <c r="C73" s="44" t="s">
        <v>495</v>
      </c>
      <c r="D73" s="44" t="s">
        <v>495</v>
      </c>
      <c r="E73" s="44" t="s">
        <v>495</v>
      </c>
    </row>
    <row r="74" spans="1:5" s="34" customFormat="1" ht="12" thickBot="1" x14ac:dyDescent="0.25">
      <c r="A74" s="40"/>
      <c r="B74" s="40"/>
      <c r="C74" s="40"/>
      <c r="D74" s="40"/>
      <c r="E74" s="40"/>
    </row>
    <row r="75" spans="1:5" s="34" customFormat="1" x14ac:dyDescent="0.2">
      <c r="A75" s="41" t="s">
        <v>201</v>
      </c>
      <c r="B75" s="33" t="s">
        <v>495</v>
      </c>
      <c r="C75" s="33" t="s">
        <v>495</v>
      </c>
      <c r="D75" s="33" t="s">
        <v>495</v>
      </c>
      <c r="E75" s="33" t="s">
        <v>495</v>
      </c>
    </row>
    <row r="76" spans="1:5" s="34" customFormat="1" ht="22.35" customHeight="1" x14ac:dyDescent="0.2">
      <c r="A76" s="43" t="s">
        <v>197</v>
      </c>
      <c r="B76" s="42" t="s">
        <v>495</v>
      </c>
      <c r="C76" s="42" t="s">
        <v>495</v>
      </c>
      <c r="D76" s="42" t="s">
        <v>495</v>
      </c>
      <c r="E76" s="42" t="s">
        <v>495</v>
      </c>
    </row>
    <row r="77" spans="1:5" s="34" customFormat="1" x14ac:dyDescent="0.2">
      <c r="A77" s="35" t="s">
        <v>195</v>
      </c>
      <c r="B77" s="36" t="s">
        <v>495</v>
      </c>
      <c r="C77" s="36" t="s">
        <v>495</v>
      </c>
      <c r="D77" s="36" t="s">
        <v>495</v>
      </c>
      <c r="E77" s="36" t="s">
        <v>495</v>
      </c>
    </row>
    <row r="78" spans="1:5" s="34" customFormat="1" x14ac:dyDescent="0.2">
      <c r="A78" s="35" t="s">
        <v>198</v>
      </c>
      <c r="B78" s="36" t="s">
        <v>495</v>
      </c>
      <c r="C78" s="36" t="s">
        <v>495</v>
      </c>
      <c r="D78" s="36" t="s">
        <v>495</v>
      </c>
      <c r="E78" s="36" t="s">
        <v>495</v>
      </c>
    </row>
    <row r="79" spans="1:5" s="34" customFormat="1" x14ac:dyDescent="0.2">
      <c r="A79" s="35" t="s">
        <v>165</v>
      </c>
      <c r="B79" s="36" t="s">
        <v>495</v>
      </c>
      <c r="C79" s="36" t="s">
        <v>495</v>
      </c>
      <c r="D79" s="36" t="s">
        <v>495</v>
      </c>
      <c r="E79" s="36" t="s">
        <v>495</v>
      </c>
    </row>
    <row r="80" spans="1:5" s="34" customFormat="1" x14ac:dyDescent="0.2">
      <c r="A80" s="35" t="s">
        <v>202</v>
      </c>
      <c r="B80" s="36" t="s">
        <v>495</v>
      </c>
      <c r="C80" s="36" t="s">
        <v>495</v>
      </c>
      <c r="D80" s="36" t="s">
        <v>495</v>
      </c>
      <c r="E80" s="36" t="s">
        <v>495</v>
      </c>
    </row>
    <row r="81" spans="1:22" s="34" customFormat="1" x14ac:dyDescent="0.2">
      <c r="A81" s="35" t="s">
        <v>203</v>
      </c>
      <c r="B81" s="36" t="s">
        <v>495</v>
      </c>
      <c r="C81" s="36" t="s">
        <v>495</v>
      </c>
      <c r="D81" s="36" t="s">
        <v>495</v>
      </c>
      <c r="E81" s="36" t="s">
        <v>495</v>
      </c>
    </row>
    <row r="82" spans="1:22" s="34" customFormat="1" x14ac:dyDescent="0.2">
      <c r="A82" s="35" t="s">
        <v>204</v>
      </c>
      <c r="B82" s="36" t="s">
        <v>495</v>
      </c>
      <c r="C82" s="36" t="s">
        <v>495</v>
      </c>
      <c r="D82" s="36" t="s">
        <v>495</v>
      </c>
      <c r="E82" s="36" t="s">
        <v>495</v>
      </c>
    </row>
    <row r="83" spans="1:22" s="34" customFormat="1" x14ac:dyDescent="0.2">
      <c r="A83" s="35" t="s">
        <v>205</v>
      </c>
      <c r="B83" s="36" t="s">
        <v>495</v>
      </c>
      <c r="C83" s="36" t="s">
        <v>495</v>
      </c>
      <c r="D83" s="36" t="s">
        <v>495</v>
      </c>
      <c r="E83" s="36" t="s">
        <v>495</v>
      </c>
    </row>
    <row r="84" spans="1:22" s="34" customFormat="1" x14ac:dyDescent="0.2">
      <c r="A84" s="39" t="s">
        <v>206</v>
      </c>
      <c r="B84" s="42" t="s">
        <v>495</v>
      </c>
      <c r="C84" s="42" t="s">
        <v>495</v>
      </c>
      <c r="D84" s="42" t="s">
        <v>495</v>
      </c>
      <c r="E84" s="42" t="s">
        <v>495</v>
      </c>
    </row>
    <row r="85" spans="1:22" s="34" customFormat="1" x14ac:dyDescent="0.2">
      <c r="A85" s="39" t="s">
        <v>207</v>
      </c>
      <c r="B85" s="42" t="s">
        <v>495</v>
      </c>
      <c r="C85" s="42" t="s">
        <v>495</v>
      </c>
      <c r="D85" s="42" t="s">
        <v>495</v>
      </c>
      <c r="E85" s="42" t="s">
        <v>495</v>
      </c>
    </row>
    <row r="86" spans="1:22" s="34" customFormat="1" x14ac:dyDescent="0.2">
      <c r="A86" s="35" t="s">
        <v>208</v>
      </c>
      <c r="B86" s="36" t="s">
        <v>495</v>
      </c>
      <c r="C86" s="36" t="s">
        <v>495</v>
      </c>
      <c r="D86" s="36" t="s">
        <v>495</v>
      </c>
      <c r="E86" s="36" t="s">
        <v>495</v>
      </c>
    </row>
    <row r="87" spans="1:22" s="34" customFormat="1" ht="22.35" customHeight="1" x14ac:dyDescent="0.2">
      <c r="A87" s="43" t="s">
        <v>209</v>
      </c>
      <c r="B87" s="42" t="s">
        <v>495</v>
      </c>
      <c r="C87" s="42" t="s">
        <v>495</v>
      </c>
      <c r="D87" s="42" t="s">
        <v>495</v>
      </c>
      <c r="E87" s="42" t="s">
        <v>495</v>
      </c>
    </row>
    <row r="88" spans="1:22" s="34" customFormat="1" x14ac:dyDescent="0.2">
      <c r="A88" s="39" t="s">
        <v>210</v>
      </c>
      <c r="B88" s="42" t="s">
        <v>495</v>
      </c>
      <c r="C88" s="42" t="s">
        <v>495</v>
      </c>
      <c r="D88" s="42" t="s">
        <v>495</v>
      </c>
      <c r="E88" s="42" t="s">
        <v>495</v>
      </c>
    </row>
    <row r="89" spans="1:22" s="34" customFormat="1" x14ac:dyDescent="0.2">
      <c r="A89" s="39" t="s">
        <v>211</v>
      </c>
      <c r="B89" s="42" t="s">
        <v>495</v>
      </c>
      <c r="C89" s="42" t="s">
        <v>495</v>
      </c>
      <c r="D89" s="42" t="s">
        <v>495</v>
      </c>
      <c r="E89" s="42" t="s">
        <v>495</v>
      </c>
    </row>
    <row r="90" spans="1:22" s="34" customFormat="1" x14ac:dyDescent="0.2">
      <c r="A90" s="39" t="s">
        <v>212</v>
      </c>
      <c r="B90" s="42" t="s">
        <v>495</v>
      </c>
      <c r="C90" s="42" t="s">
        <v>495</v>
      </c>
      <c r="D90" s="42" t="s">
        <v>495</v>
      </c>
      <c r="E90" s="42" t="s">
        <v>495</v>
      </c>
    </row>
    <row r="91" spans="1:22" s="34" customFormat="1" x14ac:dyDescent="0.2">
      <c r="A91" s="39" t="s">
        <v>213</v>
      </c>
      <c r="B91" s="42" t="s">
        <v>495</v>
      </c>
      <c r="C91" s="42" t="s">
        <v>495</v>
      </c>
      <c r="D91" s="42" t="s">
        <v>495</v>
      </c>
      <c r="E91" s="42" t="s">
        <v>495</v>
      </c>
    </row>
    <row r="92" spans="1:22" s="34" customFormat="1" ht="12" thickBot="1" x14ac:dyDescent="0.25">
      <c r="A92" s="45" t="s">
        <v>214</v>
      </c>
      <c r="B92" s="44" t="s">
        <v>495</v>
      </c>
      <c r="C92" s="44" t="s">
        <v>495</v>
      </c>
      <c r="D92" s="44" t="s">
        <v>495</v>
      </c>
      <c r="E92" s="44" t="s">
        <v>495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215</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5" zoomScale="90" zoomScaleSheetLayoutView="90" workbookViewId="0">
      <selection activeCell="I17" sqref="I17"/>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503</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91</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505</v>
      </c>
      <c r="B9" s="196"/>
      <c r="C9" s="196"/>
      <c r="D9" s="196"/>
      <c r="E9" s="196"/>
      <c r="F9" s="196"/>
      <c r="G9" s="196"/>
      <c r="H9" s="196"/>
      <c r="I9" s="196"/>
      <c r="J9" s="196"/>
    </row>
    <row r="10" spans="1:42" x14ac:dyDescent="0.25">
      <c r="A10" s="197" t="s">
        <v>216</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506</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488</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217</v>
      </c>
      <c r="B19" s="250"/>
      <c r="C19" s="250"/>
      <c r="D19" s="250"/>
      <c r="E19" s="250"/>
      <c r="F19" s="250"/>
      <c r="G19" s="250"/>
      <c r="H19" s="250"/>
      <c r="I19" s="250"/>
      <c r="J19" s="250"/>
    </row>
    <row r="20" spans="1:10" x14ac:dyDescent="0.25">
      <c r="A20" s="51"/>
      <c r="B20" s="51"/>
    </row>
    <row r="21" spans="1:10" ht="28.5" customHeight="1" x14ac:dyDescent="0.25">
      <c r="A21" s="246" t="s">
        <v>218</v>
      </c>
      <c r="B21" s="246" t="s">
        <v>219</v>
      </c>
      <c r="C21" s="247" t="s">
        <v>220</v>
      </c>
      <c r="D21" s="247"/>
      <c r="E21" s="247"/>
      <c r="F21" s="247"/>
      <c r="G21" s="246" t="s">
        <v>221</v>
      </c>
      <c r="H21" s="248" t="s">
        <v>222</v>
      </c>
      <c r="I21" s="246" t="s">
        <v>223</v>
      </c>
      <c r="J21" s="242" t="s">
        <v>224</v>
      </c>
    </row>
    <row r="22" spans="1:10" ht="58.5" customHeight="1" x14ac:dyDescent="0.25">
      <c r="A22" s="246"/>
      <c r="B22" s="246"/>
      <c r="C22" s="243" t="s">
        <v>225</v>
      </c>
      <c r="D22" s="243"/>
      <c r="E22" s="244" t="s">
        <v>226</v>
      </c>
      <c r="F22" s="245"/>
      <c r="G22" s="246"/>
      <c r="H22" s="249"/>
      <c r="I22" s="246"/>
      <c r="J22" s="242"/>
    </row>
    <row r="23" spans="1:10" x14ac:dyDescent="0.25">
      <c r="A23" s="246"/>
      <c r="B23" s="246"/>
      <c r="C23" s="52" t="s">
        <v>227</v>
      </c>
      <c r="D23" s="52" t="s">
        <v>228</v>
      </c>
      <c r="E23" s="52" t="s">
        <v>227</v>
      </c>
      <c r="F23" s="52" t="s">
        <v>228</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3"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7" t="s">
        <v>503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row>
    <row r="5" spans="1:29" ht="18.75" x14ac:dyDescent="0.3">
      <c r="AC5" s="24"/>
    </row>
    <row r="6" spans="1:29" ht="18.75" x14ac:dyDescent="0.25">
      <c r="A6" s="195" t="s">
        <v>91</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6" t="s">
        <v>505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row>
    <row r="9" spans="1:29" ht="18.75" customHeight="1" x14ac:dyDescent="0.25">
      <c r="A9" s="197" t="s">
        <v>216</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9" t="s">
        <v>506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row>
    <row r="12" spans="1:29"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row>
    <row r="16" spans="1:29"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row>
    <row r="18" spans="1:37" x14ac:dyDescent="0.25">
      <c r="A18" s="255" t="s">
        <v>285</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row>
    <row r="20" spans="1:37" ht="33" customHeight="1" x14ac:dyDescent="0.25">
      <c r="A20" s="246" t="s">
        <v>286</v>
      </c>
      <c r="B20" s="246" t="s">
        <v>287</v>
      </c>
      <c r="C20" s="246" t="s">
        <v>288</v>
      </c>
      <c r="D20" s="246"/>
      <c r="E20" s="247" t="s">
        <v>289</v>
      </c>
      <c r="F20" s="247"/>
      <c r="G20" s="246" t="s">
        <v>459</v>
      </c>
      <c r="H20" s="253" t="s">
        <v>460</v>
      </c>
      <c r="I20" s="253"/>
      <c r="J20" s="253"/>
      <c r="K20" s="253"/>
      <c r="L20" s="253" t="s">
        <v>461</v>
      </c>
      <c r="M20" s="253"/>
      <c r="N20" s="253"/>
      <c r="O20" s="253"/>
      <c r="P20" s="253" t="s">
        <v>462</v>
      </c>
      <c r="Q20" s="253"/>
      <c r="R20" s="253"/>
      <c r="S20" s="253"/>
      <c r="T20" s="253" t="s">
        <v>463</v>
      </c>
      <c r="U20" s="253"/>
      <c r="V20" s="253"/>
      <c r="W20" s="253"/>
      <c r="X20" s="253" t="s">
        <v>464</v>
      </c>
      <c r="Y20" s="253"/>
      <c r="Z20" s="253"/>
      <c r="AA20" s="253"/>
      <c r="AB20" s="253">
        <v>2027</v>
      </c>
      <c r="AC20" s="253"/>
      <c r="AD20" s="253"/>
      <c r="AE20" s="253"/>
      <c r="AF20" s="253">
        <v>2028</v>
      </c>
      <c r="AG20" s="253"/>
      <c r="AH20" s="253"/>
      <c r="AI20" s="253"/>
      <c r="AJ20" s="256" t="s">
        <v>290</v>
      </c>
      <c r="AK20" s="256"/>
    </row>
    <row r="21" spans="1:37" ht="99.75" customHeight="1" x14ac:dyDescent="0.25">
      <c r="A21" s="246"/>
      <c r="B21" s="246"/>
      <c r="C21" s="246"/>
      <c r="D21" s="246"/>
      <c r="E21" s="247"/>
      <c r="F21" s="247"/>
      <c r="G21" s="246"/>
      <c r="H21" s="246" t="s">
        <v>225</v>
      </c>
      <c r="I21" s="246"/>
      <c r="J21" s="246" t="s">
        <v>465</v>
      </c>
      <c r="K21" s="246"/>
      <c r="L21" s="246" t="s">
        <v>225</v>
      </c>
      <c r="M21" s="246"/>
      <c r="N21" s="246" t="s">
        <v>465</v>
      </c>
      <c r="O21" s="246"/>
      <c r="P21" s="246" t="s">
        <v>225</v>
      </c>
      <c r="Q21" s="246"/>
      <c r="R21" s="246" t="s">
        <v>465</v>
      </c>
      <c r="S21" s="246"/>
      <c r="T21" s="246" t="s">
        <v>225</v>
      </c>
      <c r="U21" s="246"/>
      <c r="V21" s="246" t="s">
        <v>465</v>
      </c>
      <c r="W21" s="246"/>
      <c r="X21" s="246" t="s">
        <v>225</v>
      </c>
      <c r="Y21" s="246"/>
      <c r="Z21" s="246" t="s">
        <v>465</v>
      </c>
      <c r="AA21" s="246"/>
      <c r="AB21" s="246" t="s">
        <v>225</v>
      </c>
      <c r="AC21" s="246"/>
      <c r="AD21" s="246" t="s">
        <v>465</v>
      </c>
      <c r="AE21" s="246"/>
      <c r="AF21" s="246" t="s">
        <v>225</v>
      </c>
      <c r="AG21" s="246"/>
      <c r="AH21" s="246" t="s">
        <v>465</v>
      </c>
      <c r="AI21" s="246"/>
      <c r="AJ21" s="256"/>
      <c r="AK21" s="256"/>
    </row>
    <row r="22" spans="1:37" ht="89.25" customHeight="1" x14ac:dyDescent="0.25">
      <c r="A22" s="246"/>
      <c r="B22" s="246"/>
      <c r="C22" s="190" t="s">
        <v>225</v>
      </c>
      <c r="D22" s="190" t="s">
        <v>291</v>
      </c>
      <c r="E22" s="58" t="s">
        <v>511</v>
      </c>
      <c r="F22" s="58" t="s">
        <v>512</v>
      </c>
      <c r="G22" s="246"/>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0" t="s">
        <v>225</v>
      </c>
      <c r="AK22" s="190" t="s">
        <v>465</v>
      </c>
    </row>
    <row r="23" spans="1:37" ht="19.5" customHeight="1" x14ac:dyDescent="0.25">
      <c r="A23" s="190">
        <v>1</v>
      </c>
      <c r="B23" s="190">
        <v>2</v>
      </c>
      <c r="C23" s="190">
        <v>3</v>
      </c>
      <c r="D23" s="190">
        <v>4</v>
      </c>
      <c r="E23" s="190">
        <v>5</v>
      </c>
      <c r="F23" s="190">
        <v>6</v>
      </c>
      <c r="G23" s="190">
        <v>7</v>
      </c>
      <c r="H23" s="190">
        <v>8</v>
      </c>
      <c r="I23" s="190">
        <v>9</v>
      </c>
      <c r="J23" s="190">
        <v>10</v>
      </c>
      <c r="K23" s="190">
        <v>11</v>
      </c>
      <c r="L23" s="190">
        <v>12</v>
      </c>
      <c r="M23" s="190">
        <v>13</v>
      </c>
      <c r="N23" s="190">
        <v>14</v>
      </c>
      <c r="O23" s="190">
        <v>15</v>
      </c>
      <c r="P23" s="190">
        <v>16</v>
      </c>
      <c r="Q23" s="190">
        <v>17</v>
      </c>
      <c r="R23" s="190">
        <v>18</v>
      </c>
      <c r="S23" s="190">
        <v>19</v>
      </c>
      <c r="T23" s="190">
        <v>12</v>
      </c>
      <c r="U23" s="190">
        <v>13</v>
      </c>
      <c r="V23" s="190">
        <v>14</v>
      </c>
      <c r="W23" s="190">
        <v>15</v>
      </c>
      <c r="X23" s="190">
        <v>16</v>
      </c>
      <c r="Y23" s="190">
        <v>17</v>
      </c>
      <c r="Z23" s="190">
        <v>18</v>
      </c>
      <c r="AA23" s="190">
        <v>19</v>
      </c>
      <c r="AB23" s="190">
        <v>12</v>
      </c>
      <c r="AC23" s="190">
        <v>13</v>
      </c>
      <c r="AD23" s="190">
        <v>14</v>
      </c>
      <c r="AE23" s="190">
        <v>15</v>
      </c>
      <c r="AF23" s="190">
        <v>16</v>
      </c>
      <c r="AG23" s="190">
        <v>17</v>
      </c>
      <c r="AH23" s="190">
        <v>18</v>
      </c>
      <c r="AI23" s="190">
        <v>19</v>
      </c>
      <c r="AJ23" s="190">
        <v>20</v>
      </c>
      <c r="AK23" s="190">
        <v>21</v>
      </c>
    </row>
    <row r="24" spans="1:37" ht="47.25" customHeight="1" x14ac:dyDescent="0.25">
      <c r="A24" s="64">
        <v>1</v>
      </c>
      <c r="B24" s="65" t="s">
        <v>294</v>
      </c>
      <c r="C24" s="136">
        <f>D24</f>
        <v>1.0519879999999999</v>
      </c>
      <c r="D24" s="136">
        <v>1.0519879999999999</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1.0519879999999999</v>
      </c>
      <c r="U24" s="58" t="s">
        <v>510</v>
      </c>
      <c r="V24" s="137">
        <f>D24</f>
        <v>1.0519879999999999</v>
      </c>
      <c r="W24" s="58" t="s">
        <v>510</v>
      </c>
      <c r="X24" s="137">
        <v>0</v>
      </c>
      <c r="Y24" s="58" t="s">
        <v>59</v>
      </c>
      <c r="Z24" s="137">
        <v>0</v>
      </c>
      <c r="AA24" s="58" t="s">
        <v>59</v>
      </c>
      <c r="AB24" s="137">
        <v>0</v>
      </c>
      <c r="AC24" s="58">
        <v>0</v>
      </c>
      <c r="AD24" s="136">
        <v>0</v>
      </c>
      <c r="AE24" s="58">
        <v>0</v>
      </c>
      <c r="AF24" s="137">
        <v>0</v>
      </c>
      <c r="AG24" s="58">
        <v>0</v>
      </c>
      <c r="AH24" s="137">
        <v>0</v>
      </c>
      <c r="AI24" s="58">
        <v>0</v>
      </c>
      <c r="AJ24" s="136">
        <f>C24</f>
        <v>1.0519879999999999</v>
      </c>
      <c r="AK24" s="136">
        <f>D24</f>
        <v>1.0519879999999999</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1.0519879999999999</v>
      </c>
      <c r="D27" s="137">
        <f>D24</f>
        <v>1.0519879999999999</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1.0519879999999999</v>
      </c>
      <c r="U27" s="58" t="s">
        <v>510</v>
      </c>
      <c r="V27" s="137">
        <f>V24</f>
        <v>1.0519879999999999</v>
      </c>
      <c r="W27" s="58" t="s">
        <v>510</v>
      </c>
      <c r="X27" s="137">
        <v>0</v>
      </c>
      <c r="Y27" s="58" t="s">
        <v>59</v>
      </c>
      <c r="Z27" s="137">
        <v>0</v>
      </c>
      <c r="AA27" s="58" t="s">
        <v>59</v>
      </c>
      <c r="AB27" s="137">
        <v>0</v>
      </c>
      <c r="AC27" s="58">
        <v>0</v>
      </c>
      <c r="AD27" s="7">
        <v>0</v>
      </c>
      <c r="AE27" s="58">
        <v>0</v>
      </c>
      <c r="AF27" s="137">
        <v>0</v>
      </c>
      <c r="AG27" s="58">
        <v>0</v>
      </c>
      <c r="AH27" s="137">
        <v>0</v>
      </c>
      <c r="AI27" s="58">
        <v>0</v>
      </c>
      <c r="AJ27" s="136">
        <f t="shared" si="2"/>
        <v>1.0519879999999999</v>
      </c>
      <c r="AK27" s="136">
        <f t="shared" si="2"/>
        <v>1.0519879999999999</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0.87665666666666664</v>
      </c>
      <c r="D30" s="136">
        <f>D24/1.2</f>
        <v>0.87665666666666664</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0.87665666666666664</v>
      </c>
      <c r="U30" s="58" t="s">
        <v>510</v>
      </c>
      <c r="V30" s="137">
        <f>V27/1.2</f>
        <v>0.87665666666666664</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0.87665666666666664</v>
      </c>
      <c r="AK30" s="136">
        <f t="shared" si="2"/>
        <v>0.87665666666666664</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0.37</v>
      </c>
      <c r="D39" s="7">
        <f>C39</f>
        <v>0.37</v>
      </c>
      <c r="E39" s="7">
        <v>0</v>
      </c>
      <c r="F39" s="7">
        <v>0</v>
      </c>
      <c r="G39" s="7">
        <v>0</v>
      </c>
      <c r="H39" s="7">
        <v>0</v>
      </c>
      <c r="I39" s="7">
        <v>0</v>
      </c>
      <c r="J39" s="7">
        <v>0</v>
      </c>
      <c r="K39" s="7">
        <v>0</v>
      </c>
      <c r="L39" s="7">
        <v>0</v>
      </c>
      <c r="M39" s="58">
        <v>0</v>
      </c>
      <c r="N39" s="7">
        <v>0</v>
      </c>
      <c r="O39" s="58">
        <v>0</v>
      </c>
      <c r="P39" s="7">
        <v>0</v>
      </c>
      <c r="Q39" s="58">
        <v>0</v>
      </c>
      <c r="R39" s="7">
        <v>0</v>
      </c>
      <c r="S39" s="58">
        <v>0</v>
      </c>
      <c r="T39" s="7">
        <f>C39</f>
        <v>0.37</v>
      </c>
      <c r="U39" s="58" t="s">
        <v>510</v>
      </c>
      <c r="V39" s="137">
        <f>D39</f>
        <v>0.37</v>
      </c>
      <c r="W39" s="58" t="s">
        <v>510</v>
      </c>
      <c r="X39" s="7">
        <v>0</v>
      </c>
      <c r="Y39" s="58" t="s">
        <v>59</v>
      </c>
      <c r="Z39" s="7">
        <v>0</v>
      </c>
      <c r="AA39" s="58" t="s">
        <v>59</v>
      </c>
      <c r="AB39" s="7">
        <v>0</v>
      </c>
      <c r="AC39" s="58">
        <v>0</v>
      </c>
      <c r="AD39" s="7">
        <v>0</v>
      </c>
      <c r="AE39" s="58">
        <v>0</v>
      </c>
      <c r="AF39" s="7">
        <v>0</v>
      </c>
      <c r="AG39" s="58">
        <v>0</v>
      </c>
      <c r="AH39" s="7">
        <v>0</v>
      </c>
      <c r="AI39" s="58">
        <v>0</v>
      </c>
      <c r="AJ39" s="136">
        <f t="shared" si="2"/>
        <v>0.37</v>
      </c>
      <c r="AK39" s="136">
        <f t="shared" si="2"/>
        <v>0.37</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0.37</v>
      </c>
      <c r="D48" s="7">
        <f>D39</f>
        <v>0.37</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0.37</v>
      </c>
      <c r="U48" s="58" t="s">
        <v>510</v>
      </c>
      <c r="V48" s="137">
        <f t="shared" si="3"/>
        <v>0.37</v>
      </c>
      <c r="W48" s="58" t="s">
        <v>510</v>
      </c>
      <c r="X48" s="7">
        <v>0</v>
      </c>
      <c r="Y48" s="58" t="s">
        <v>59</v>
      </c>
      <c r="Z48" s="7">
        <v>0</v>
      </c>
      <c r="AA48" s="58" t="s">
        <v>59</v>
      </c>
      <c r="AB48" s="7">
        <v>0</v>
      </c>
      <c r="AC48" s="58">
        <v>0</v>
      </c>
      <c r="AD48" s="7">
        <v>0</v>
      </c>
      <c r="AE48" s="58">
        <v>0</v>
      </c>
      <c r="AF48" s="7">
        <v>0</v>
      </c>
      <c r="AG48" s="58">
        <v>0</v>
      </c>
      <c r="AH48" s="7">
        <v>0</v>
      </c>
      <c r="AI48" s="58">
        <v>0</v>
      </c>
      <c r="AJ48" s="136">
        <f t="shared" si="2"/>
        <v>0.37</v>
      </c>
      <c r="AK48" s="136">
        <f t="shared" si="2"/>
        <v>0.37</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0.87665666666666664</v>
      </c>
      <c r="D54" s="137">
        <f>D30</f>
        <v>0.87665666666666664</v>
      </c>
      <c r="E54" s="7">
        <v>0</v>
      </c>
      <c r="F54" s="7">
        <v>0</v>
      </c>
      <c r="G54" s="7">
        <v>0</v>
      </c>
      <c r="H54" s="7">
        <v>0</v>
      </c>
      <c r="I54" s="7">
        <v>0</v>
      </c>
      <c r="J54" s="7">
        <v>0</v>
      </c>
      <c r="K54" s="7">
        <v>0</v>
      </c>
      <c r="L54" s="7">
        <v>0</v>
      </c>
      <c r="M54" s="58">
        <v>0</v>
      </c>
      <c r="N54" s="137">
        <v>0</v>
      </c>
      <c r="O54" s="58">
        <v>0</v>
      </c>
      <c r="P54" s="7">
        <v>0</v>
      </c>
      <c r="Q54" s="58">
        <v>0</v>
      </c>
      <c r="R54" s="7">
        <v>0</v>
      </c>
      <c r="S54" s="58">
        <v>0</v>
      </c>
      <c r="T54" s="7">
        <f t="shared" si="4"/>
        <v>0.87665666666666664</v>
      </c>
      <c r="U54" s="58" t="s">
        <v>510</v>
      </c>
      <c r="V54" s="137">
        <f t="shared" si="3"/>
        <v>0.87665666666666664</v>
      </c>
      <c r="W54" s="58" t="s">
        <v>510</v>
      </c>
      <c r="X54" s="7">
        <v>0</v>
      </c>
      <c r="Y54" s="58" t="s">
        <v>59</v>
      </c>
      <c r="Z54" s="7">
        <v>0</v>
      </c>
      <c r="AA54" s="58" t="s">
        <v>59</v>
      </c>
      <c r="AB54" s="7">
        <v>0</v>
      </c>
      <c r="AC54" s="58">
        <v>0</v>
      </c>
      <c r="AD54" s="137">
        <v>0</v>
      </c>
      <c r="AE54" s="58">
        <v>0</v>
      </c>
      <c r="AF54" s="7">
        <v>0</v>
      </c>
      <c r="AG54" s="58">
        <v>0</v>
      </c>
      <c r="AH54" s="7">
        <v>0</v>
      </c>
      <c r="AI54" s="58">
        <v>0</v>
      </c>
      <c r="AJ54" s="136">
        <f t="shared" si="2"/>
        <v>0.87665666666666664</v>
      </c>
      <c r="AK54" s="136">
        <f t="shared" si="2"/>
        <v>0.87665666666666664</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0.37</v>
      </c>
      <c r="D58" s="7">
        <f>D39+D41</f>
        <v>0.37</v>
      </c>
      <c r="E58" s="7">
        <v>0</v>
      </c>
      <c r="F58" s="7">
        <v>0</v>
      </c>
      <c r="G58" s="7">
        <v>0</v>
      </c>
      <c r="H58" s="7">
        <v>0</v>
      </c>
      <c r="I58" s="7">
        <v>0</v>
      </c>
      <c r="J58" s="7">
        <v>0</v>
      </c>
      <c r="K58" s="7">
        <v>0</v>
      </c>
      <c r="L58" s="7">
        <v>0</v>
      </c>
      <c r="M58" s="58">
        <v>0</v>
      </c>
      <c r="N58" s="137">
        <v>0</v>
      </c>
      <c r="O58" s="58">
        <v>0</v>
      </c>
      <c r="P58" s="7">
        <v>0</v>
      </c>
      <c r="Q58" s="58">
        <v>0</v>
      </c>
      <c r="R58" s="7">
        <v>0</v>
      </c>
      <c r="S58" s="58">
        <v>0</v>
      </c>
      <c r="T58" s="7">
        <f t="shared" si="4"/>
        <v>0.37</v>
      </c>
      <c r="U58" s="58" t="s">
        <v>510</v>
      </c>
      <c r="V58" s="137">
        <f t="shared" si="3"/>
        <v>0.37</v>
      </c>
      <c r="W58" s="58" t="s">
        <v>510</v>
      </c>
      <c r="X58" s="7">
        <v>0</v>
      </c>
      <c r="Y58" s="58" t="s">
        <v>59</v>
      </c>
      <c r="Z58" s="7">
        <v>0</v>
      </c>
      <c r="AA58" s="58" t="s">
        <v>59</v>
      </c>
      <c r="AB58" s="7">
        <v>0</v>
      </c>
      <c r="AC58" s="58">
        <v>0</v>
      </c>
      <c r="AD58" s="137">
        <v>0</v>
      </c>
      <c r="AE58" s="58">
        <v>0</v>
      </c>
      <c r="AF58" s="7">
        <v>0</v>
      </c>
      <c r="AG58" s="58">
        <v>0</v>
      </c>
      <c r="AH58" s="7">
        <v>0</v>
      </c>
      <c r="AI58" s="58">
        <v>0</v>
      </c>
      <c r="AJ58" s="136">
        <f t="shared" si="2"/>
        <v>0.37</v>
      </c>
      <c r="AK58" s="136">
        <f t="shared" si="2"/>
        <v>0.37</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2"/>
      <c r="C70" s="252"/>
      <c r="D70" s="252"/>
      <c r="E70" s="252"/>
      <c r="F70" s="252"/>
      <c r="G70" s="252"/>
      <c r="H70" s="252"/>
      <c r="I70" s="252"/>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3"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4" t="s">
        <v>503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91</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505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506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488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363</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364</v>
      </c>
      <c r="B22" s="276" t="s">
        <v>365</v>
      </c>
      <c r="C22" s="258" t="s">
        <v>366</v>
      </c>
      <c r="D22" s="258" t="s">
        <v>367</v>
      </c>
      <c r="E22" s="279" t="s">
        <v>368</v>
      </c>
      <c r="F22" s="280"/>
      <c r="G22" s="280"/>
      <c r="H22" s="280"/>
      <c r="I22" s="280"/>
      <c r="J22" s="280"/>
      <c r="K22" s="280"/>
      <c r="L22" s="280"/>
      <c r="M22" s="281"/>
      <c r="N22" s="258" t="s">
        <v>369</v>
      </c>
      <c r="O22" s="258" t="s">
        <v>370</v>
      </c>
      <c r="P22" s="258" t="s">
        <v>371</v>
      </c>
      <c r="Q22" s="266" t="s">
        <v>372</v>
      </c>
      <c r="R22" s="266" t="s">
        <v>373</v>
      </c>
      <c r="S22" s="266" t="s">
        <v>374</v>
      </c>
      <c r="T22" s="266" t="s">
        <v>375</v>
      </c>
      <c r="U22" s="266"/>
      <c r="V22" s="272" t="s">
        <v>376</v>
      </c>
      <c r="W22" s="272" t="s">
        <v>377</v>
      </c>
      <c r="X22" s="266" t="s">
        <v>378</v>
      </c>
      <c r="Y22" s="266" t="s">
        <v>379</v>
      </c>
      <c r="Z22" s="266" t="s">
        <v>380</v>
      </c>
      <c r="AA22" s="267" t="s">
        <v>381</v>
      </c>
      <c r="AB22" s="266" t="s">
        <v>382</v>
      </c>
      <c r="AC22" s="266" t="s">
        <v>383</v>
      </c>
      <c r="AD22" s="266" t="s">
        <v>384</v>
      </c>
      <c r="AE22" s="266" t="s">
        <v>385</v>
      </c>
      <c r="AF22" s="266" t="s">
        <v>386</v>
      </c>
      <c r="AG22" s="266" t="s">
        <v>387</v>
      </c>
      <c r="AH22" s="266"/>
      <c r="AI22" s="266"/>
      <c r="AJ22" s="266"/>
      <c r="AK22" s="266"/>
      <c r="AL22" s="266"/>
      <c r="AM22" s="266" t="s">
        <v>388</v>
      </c>
      <c r="AN22" s="266"/>
      <c r="AO22" s="266"/>
      <c r="AP22" s="266"/>
      <c r="AQ22" s="266" t="s">
        <v>389</v>
      </c>
      <c r="AR22" s="266"/>
      <c r="AS22" s="266" t="s">
        <v>390</v>
      </c>
      <c r="AT22" s="266" t="s">
        <v>391</v>
      </c>
      <c r="AU22" s="266" t="s">
        <v>392</v>
      </c>
      <c r="AV22" s="266" t="s">
        <v>393</v>
      </c>
      <c r="AW22" s="266" t="s">
        <v>394</v>
      </c>
    </row>
    <row r="23" spans="1:49" ht="64.5" customHeight="1" x14ac:dyDescent="0.25">
      <c r="A23" s="275"/>
      <c r="B23" s="277"/>
      <c r="C23" s="275"/>
      <c r="D23" s="275"/>
      <c r="E23" s="268" t="s">
        <v>395</v>
      </c>
      <c r="F23" s="262" t="s">
        <v>345</v>
      </c>
      <c r="G23" s="262" t="s">
        <v>347</v>
      </c>
      <c r="H23" s="262" t="s">
        <v>349</v>
      </c>
      <c r="I23" s="270" t="s">
        <v>396</v>
      </c>
      <c r="J23" s="270" t="s">
        <v>397</v>
      </c>
      <c r="K23" s="270" t="s">
        <v>398</v>
      </c>
      <c r="L23" s="270" t="s">
        <v>328</v>
      </c>
      <c r="M23" s="262" t="s">
        <v>399</v>
      </c>
      <c r="N23" s="275"/>
      <c r="O23" s="275"/>
      <c r="P23" s="275"/>
      <c r="Q23" s="266"/>
      <c r="R23" s="266"/>
      <c r="S23" s="266"/>
      <c r="T23" s="264" t="s">
        <v>225</v>
      </c>
      <c r="U23" s="264" t="s">
        <v>400</v>
      </c>
      <c r="V23" s="272"/>
      <c r="W23" s="272"/>
      <c r="X23" s="266"/>
      <c r="Y23" s="266"/>
      <c r="Z23" s="266"/>
      <c r="AA23" s="266"/>
      <c r="AB23" s="266"/>
      <c r="AC23" s="266"/>
      <c r="AD23" s="266"/>
      <c r="AE23" s="266"/>
      <c r="AF23" s="266"/>
      <c r="AG23" s="266" t="s">
        <v>401</v>
      </c>
      <c r="AH23" s="266"/>
      <c r="AI23" s="266" t="s">
        <v>402</v>
      </c>
      <c r="AJ23" s="266"/>
      <c r="AK23" s="258" t="s">
        <v>403</v>
      </c>
      <c r="AL23" s="258" t="s">
        <v>404</v>
      </c>
      <c r="AM23" s="258" t="s">
        <v>405</v>
      </c>
      <c r="AN23" s="258" t="s">
        <v>406</v>
      </c>
      <c r="AO23" s="258" t="s">
        <v>407</v>
      </c>
      <c r="AP23" s="258" t="s">
        <v>408</v>
      </c>
      <c r="AQ23" s="258" t="s">
        <v>409</v>
      </c>
      <c r="AR23" s="260" t="s">
        <v>400</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410</v>
      </c>
      <c r="AH24" s="75" t="s">
        <v>411</v>
      </c>
      <c r="AI24" s="76" t="s">
        <v>225</v>
      </c>
      <c r="AJ24" s="76" t="s">
        <v>400</v>
      </c>
      <c r="AK24" s="259"/>
      <c r="AL24" s="259"/>
      <c r="AM24" s="259"/>
      <c r="AN24" s="259"/>
      <c r="AO24" s="259"/>
      <c r="AP24" s="259"/>
      <c r="AQ24" s="259"/>
      <c r="AR24" s="261"/>
      <c r="AS24" s="266"/>
      <c r="AT24" s="266"/>
      <c r="AU24" s="266"/>
      <c r="AV24" s="266"/>
      <c r="AW24" s="266"/>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500</v>
      </c>
      <c r="C26" s="142" t="s">
        <v>501</v>
      </c>
      <c r="D26" s="143">
        <v>46022</v>
      </c>
      <c r="E26" s="113">
        <v>0</v>
      </c>
      <c r="F26" s="113">
        <v>0</v>
      </c>
      <c r="G26" s="113">
        <v>0</v>
      </c>
      <c r="H26" s="113">
        <v>0</v>
      </c>
      <c r="I26" s="113">
        <v>0.37</v>
      </c>
      <c r="J26" s="113">
        <v>0</v>
      </c>
      <c r="K26" s="113">
        <v>0</v>
      </c>
      <c r="L26" s="113">
        <v>0</v>
      </c>
      <c r="M26" s="113">
        <v>0</v>
      </c>
      <c r="N26" s="142" t="s">
        <v>502</v>
      </c>
      <c r="O26" s="142" t="s">
        <v>513</v>
      </c>
      <c r="P26" s="142" t="s">
        <v>504</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7">
        <v>45712</v>
      </c>
      <c r="AT26" s="187">
        <v>45712</v>
      </c>
      <c r="AU26" s="187">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2025-05-07T00:58:46Z</dcterms:modified>
</cp:coreProperties>
</file>