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E0892AFE-A8E0-4AD3-B527-8D9CB928877D}" xr6:coauthVersionLast="47" xr6:coauthVersionMax="47" xr10:uidLastSave="{00000000-0000-0000-0000-000000000000}"/>
  <bookViews>
    <workbookView xWindow="-120" yWindow="-120" windowWidth="29040" windowHeight="15840" tabRatio="870"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R25" i="4"/>
  <c r="AK58" i="10" l="1"/>
  <c r="V58" i="10"/>
  <c r="AJ30" i="10"/>
  <c r="C54" i="10"/>
  <c r="AK54" i="10"/>
  <c r="V54"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<sst xmlns="http://schemas.openxmlformats.org/spreadsheetml/2006/main" count="1453" uniqueCount="515">
  <si>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</si>
  <si>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</si>
  <si>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</si>
  <si>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</si>
  <si>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</si>
  <si>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</si>
  <si>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</si>
  <si>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</si>
  <si>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</si>
  <si>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</si>
  <si>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</si>
  <si>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</si>
  <si>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</si>
  <si>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</si>
  <si>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</si>
  <si>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</si>
  <si>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</si>
  <si>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</si>
  <si>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</si>
  <si>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</si>
  <si>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</si>
  <si>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</si>
  <si>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</si>
  <si>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</si>
  <si>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</si>
  <si>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</si>
  <si>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</si>
  <si>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</si>
  <si>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</si>
  <si>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</si>
  <si>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</si>
  <si>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</si>
  <si>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</si>
  <si>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</si>
  <si>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</si>
  <si>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</si>
  <si>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</si>
  <si>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</si>
  <si>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</si>
  <si>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</si>
  <si>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</si>
  <si>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</si>
  <si>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</si>
  <si>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</si>
  <si>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</si>
  <si>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</si>
  <si>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</si>
  <si>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</si>
  <si>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</si>
  <si>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</si>
  <si>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</si>
  <si>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</si>
  <si>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</si>
  <si>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</si>
  <si>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</si>
  <si>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</si>
  <si>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</si>
  <si>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</si>
  <si>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</si>
  <si>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</si>
  <si>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</si>
  <si>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</si>
  <si>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</si>
  <si>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</si>
  <si>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</si>
  <si>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</si>
  <si>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</si>
  <si>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</si>
  <si>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</si>
  <si>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</si>
  <si>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</si>
  <si>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</si>
  <si>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</si>
  <si>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</si>
  <si>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</si>
  <si>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</si>
  <si>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</si>
  <si>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</si>
  <si>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</si>
  <si>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</si>
  <si>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</si>
  <si>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</si>
  <si>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</si>
  <si>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</si>
  <si>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</si>
  <si>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</si>
  <si>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</si>
  <si>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</si>
  <si>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</si>
  <si>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</si>
  <si>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</si>
  <si>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</si>
  <si>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</si>
  <si>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</si>
  <si>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</si>
  <si>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</si>
  <si>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</si>
  <si>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</si>
  <si>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</si>
  <si>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</si>
  <si>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</si>
  <si>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</si>
  <si>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</si>
  <si>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</si>
  <si>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</si>
  <si>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</si>
  <si>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</si>
  <si>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</si>
  <si>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</si>
  <si>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</si>
  <si>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</si>
  <si>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</si>
  <si>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</si>
  <si>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</si>
  <si>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</si>
  <si>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</si>
  <si>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</si>
  <si>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</si>
  <si>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</si>
  <si>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</si>
  <si>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</si>
  <si>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</si>
  <si>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</si>
  <si>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</si>
  <si>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</si>
  <si>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</si>
  <si>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</si>
  <si>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</si>
  <si>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</si>
  <si>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</si>
  <si>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</si>
  <si>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</si>
  <si>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</si>
  <si>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</si>
  <si>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</si>
  <si>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</si>
  <si>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</si>
  <si>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</si>
  <si>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</si>
  <si>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</si>
  <si>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</si>
  <si>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</si>
  <si>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</si>
  <si>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</si>
  <si>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</si>
  <si>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</si>
  <si>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</si>
  <si>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</si>
  <si>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</si>
  <si>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</si>
  <si>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</si>
  <si>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</si>
  <si>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</si>
  <si>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</si>
  <si>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</si>
  <si>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</si>
  <si>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</si>
  <si>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</si>
  <si>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</si>
  <si>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</si>
  <si>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</si>
  <si>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</si>
  <si>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</si>
  <si>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</si>
  <si>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</si>
  <si>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</si>
  <si>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</si>
  <si>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</si>
  <si>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</si>
  <si>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</si>
  <si>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</si>
  <si>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</si>
  <si>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</si>
  <si>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</si>
  <si>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</si>
  <si>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</si>
  <si>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</si>
  <si>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</si>
  <si>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</si>
  <si>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</si>
  <si>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</si>
  <si>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</si>
  <si>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</si>
  <si>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</si>
  <si>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</si>
  <si>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</si>
  <si>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</si>
  <si>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</si>
  <si>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</si>
  <si>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</si>
  <si>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</si>
  <si>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</si>
  <si>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</si>
  <si>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</si>
  <si>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</si>
  <si>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</si>
  <si>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</si>
  <si>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</si>
  <si>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</si>
  <si>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</si>
  <si>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</si>
  <si>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</si>
  <si>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</si>
  <si>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</si>
  <si>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</si>
  <si>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</si>
  <si>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</si>
  <si>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</si>
  <si>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</si>
  <si>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</si>
  <si>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</si>
  <si>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</si>
  <si>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</si>
  <si>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</si>
  <si>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</si>
  <si>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</si>
  <si>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</si>
  <si>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</si>
  <si>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</si>
  <si>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</si>
  <si>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</si>
  <si>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</si>
  <si>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</si>
  <si>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</si>
  <si>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</si>
  <si>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</si>
  <si>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</si>
  <si>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</si>
  <si>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</si>
  <si>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</si>
  <si>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</si>
  <si>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</si>
  <si>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</si>
  <si>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</si>
  <si>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</si>
  <si>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</si>
  <si>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</si>
  <si>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</si>
  <si>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</si>
  <si>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</si>
  <si>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</si>
  <si>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</si>
  <si>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</si>
  <si>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</si>
  <si>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</si>
  <si>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</si>
  <si>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</si>
  <si>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</si>
  <si>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</si>
  <si>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</si>
  <si>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</si>
  <si>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</si>
  <si>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</si>
  <si>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</si>
  <si>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</si>
  <si>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</si>
  <si>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</si>
  <si>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</si>
  <si>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</si>
  <si>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</si>
  <si>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</si>
  <si>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</si>
  <si>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</si>
  <si>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</si>
  <si>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</si>
  <si>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</si>
  <si>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</si>
  <si>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</si>
  <si>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</si>
  <si>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</si>
  <si>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</si>
  <si>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</si>
  <si>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</si>
  <si>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</si>
  <si>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</si>
  <si>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</si>
  <si>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</si>
  <si>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</si>
  <si>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</si>
  <si>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</si>
  <si>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</si>
  <si>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</si>
  <si>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</si>
  <si>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</si>
  <si>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</si>
  <si>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</si>
  <si>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</si>
  <si>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</si>
  <si>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</si>
  <si>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</si>
  <si>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</si>
  <si>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</si>
  <si>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</si>
  <si>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</si>
  <si>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</si>
  <si>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</si>
  <si>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</si>
  <si>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</si>
  <si>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</si>
  <si>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</si>
  <si>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</si>
  <si>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</si>
  <si>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</si>
  <si>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</si>
  <si>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</si>
  <si>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</si>
  <si>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</si>
  <si>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</si>
  <si>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</si>
  <si>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</si>
  <si>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</si>
  <si>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</si>
  <si>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</si>
  <si>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</si>
  <si>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</si>
  <si>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</si>
  <si>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</si>
  <si>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</si>
  <si>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</si>
  <si>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</si>
  <si>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</si>
  <si>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</si>
  <si>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</si>
  <si>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</si>
  <si>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</si>
  <si>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</si>
  <si>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</si>
  <si>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</si>
  <si>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</si>
  <si>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</si>
  <si>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</si>
  <si>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</si>
  <si>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</si>
  <si>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</si>
  <si>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</si>
  <si>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</si>
  <si>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</si>
  <si>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</si>
  <si>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</si>
  <si>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</si>
  <si>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</si>
  <si>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</si>
  <si>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</si>
  <si>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</si>
  <si>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</si>
  <si>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</si>
  <si>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</si>
  <si>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</si>
  <si>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</si>
  <si>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</si>
  <si>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</si>
  <si>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</si>
  <si>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</si>
  <si>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</si>
  <si>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</si>
  <si>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</si>
  <si>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</si>
  <si>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</si>
  <si>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</si>
  <si>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</si>
  <si>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</si>
  <si>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</si>
  <si>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</si>
  <si>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</si>
  <si>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</si>
  <si>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</si>
  <si>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</si>
  <si>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</si>
  <si>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</si>
  <si>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</si>
  <si>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</si>
  <si>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</si>
  <si>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</si>
  <si>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</si>
  <si>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</si>
  <si>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</si>
  <si>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</si>
  <si>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</si>
  <si>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</si>
  <si>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</si>
  <si>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</si>
  <si>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</si>
  <si>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</si>
  <si>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</si>
  <si>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</si>
  <si>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</si>
  <si>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</si>
  <si>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</si>
  <si>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</si>
  <si>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</si>
  <si>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</si>
  <si>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</si>
  <si>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</si>
  <si>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</si>
  <si>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</si>
  <si>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</si>
  <si>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</si>
  <si>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</si>
  <si>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</si>
  <si>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</si>
  <si>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</si>
  <si>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</si>
  <si>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</si>
  <si>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</si>
  <si>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</si>
  <si>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</si>
  <si>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</si>
  <si>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</si>
  <si>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</si>
  <si>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</si>
  <si>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</si>
  <si>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</si>
  <si>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</si>
  <si>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</si>
  <si>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</si>
  <si>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</si>
  <si>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</si>
  <si>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</si>
  <si>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</si>
  <si>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</si>
  <si>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</si>
  <si>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</si>
  <si>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</si>
  <si>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</si>
  <si>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</si>
  <si>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</si>
  <si>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</si>
  <si>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</si>
  <si>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</si>
  <si>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</si>
  <si>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</si>
  <si>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</si>
  <si>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</si>
  <si>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</si>
  <si>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</si>
  <si>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</si>
  <si>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</si>
  <si>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</si>
  <si>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</si>
  <si>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</si>
  <si>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</si>
  <si>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</si>
  <si>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</si>
  <si>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</si>
  <si>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</si>
  <si>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</si>
  <si>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</si>
  <si>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</si>
  <si>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</si>
  <si>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</si>
  <si>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</si>
  <si>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</si>
  <si>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</si>
  <si>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</si>
  <si>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</si>
  <si>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</si>
  <si>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</si>
  <si>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</si>
  <si>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</si>
  <si>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</si>
  <si>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</si>
  <si>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</si>
  <si>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</si>
  <si>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</si>
  <si>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</si>
  <si>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</si>
  <si>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</si>
  <si>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</si>
  <si>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</si>
  <si>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</si>
  <si>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</si>
  <si>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</si>
  <si>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</si>
  <si>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</si>
  <si>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</si>
  <si>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</si>
  <si>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</si>
  <si>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</si>
  <si>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</si>
  <si>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</si>
  <si>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</si>
  <si>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</si>
  <si>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</si>
  <si>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</si>
  <si>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</si>
  <si>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</si>
  <si>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</si>
  <si>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</si>
  <si>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"Севская" КТП-7/1 в Приморском крае г. Артем </t>
  </si>
  <si>
    <t xml:space="preserve">Реконструкция фидера "Севская" КТП-7/1 в Приморском крае г. Артем  </t>
  </si>
  <si>
    <t>Заменой не изолированного провода АС-50 на  СИП2 3х120+1х95 - 380 м и СИП4 4х25 - 185м. Замена деревянных опор и деревянных с ЖБ приставкой опоры на ЖБ опоры - 31 шт.</t>
  </si>
  <si>
    <t>ф. "Севская"</t>
  </si>
  <si>
    <t>Реконструкция ВЛ-0,4 кВ с заменой не изолированного провода АС-50 на СИП2 3х120+1х95, СИП4 4х25</t>
  </si>
  <si>
    <t>СИП2 3х120+1х95 - 380 м, СИП4 4х25 - 185 м</t>
  </si>
  <si>
    <t>ф. "Севская"  КТП - 7/1</t>
  </si>
  <si>
    <t>нд</t>
  </si>
  <si>
    <t>N</t>
  </si>
  <si>
    <t>N+1</t>
  </si>
  <si>
    <t>N+2</t>
  </si>
  <si>
    <t>N+(…)</t>
  </si>
  <si>
    <t>НЕТ</t>
  </si>
  <si>
    <t>35.12.1</t>
  </si>
  <si>
    <t>СМР</t>
  </si>
  <si>
    <t>Год раскрытия информации: 2025 год</t>
  </si>
  <si>
    <t>ООО "Дальневосточная энергосетевая компания»</t>
  </si>
  <si>
    <t>Р_ДЭСК_077</t>
  </si>
  <si>
    <t>1 754,81551 тыс.руб.</t>
  </si>
  <si>
    <t>ООО "ДЭСК"</t>
  </si>
  <si>
    <t>П</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</si>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</sst>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13" fillId="0" borderId="0" xfId="1" applyFont="1" applyFill="1" applyAlignment="1">
      <alignment horizontal="center" vertical="center"/>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A9" sqref="A9:C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503</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504</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505</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488</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507</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506</v>
      </c>
    </row>
    <row r="49" spans="1:3" ht="47.25" x14ac:dyDescent="0.25">
      <c r="A49" s="4" t="s">
        <v>66</v>
      </c>
      <c r="B49" s="6" t="s">
        <v>67</v>
      </c>
      <c r="C49" s="151" t="s">
        <v>506</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0" sqref="B30"/>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7" t="s">
        <v>503</v>
      </c>
      <c r="B5" s="287"/>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504</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505</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488</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1754.8155099999999</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488</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491</v>
      </c>
      <c r="C25" s="149" t="s">
        <v>491</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0.38</v>
      </c>
      <c r="R25" s="117">
        <f>Q25</f>
        <v>0.38</v>
      </c>
      <c r="S25" s="117" t="s">
        <v>486</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35" sqref="C35"/>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503</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504</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505</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488</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492</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493</v>
      </c>
    </row>
    <row r="25" spans="1:21" ht="63" customHeight="1" x14ac:dyDescent="0.25">
      <c r="A25" s="4" t="s">
        <v>17</v>
      </c>
      <c r="B25" s="5" t="s">
        <v>96</v>
      </c>
      <c r="C25" s="151" t="s">
        <v>506</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508</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0" t="s">
        <v>503</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2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2"/>
      <c r="AB7" s="122"/>
    </row>
    <row r="8" spans="1:28" ht="15.75" x14ac:dyDescent="0.25">
      <c r="A8" s="200" t="s">
        <v>504</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4"/>
      <c r="AB9" s="124"/>
    </row>
    <row r="10" spans="1:28" ht="18.75" x14ac:dyDescent="0.25">
      <c r="A10" s="223" t="s">
        <v>505</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2"/>
      <c r="AB10" s="122"/>
    </row>
    <row r="11" spans="1:28" x14ac:dyDescent="0.25">
      <c r="AA11" s="123"/>
      <c r="AB11" s="123"/>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4"/>
      <c r="AB12" s="124"/>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488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4"/>
      <c r="AB15" s="12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494</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503</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504</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505</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488</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21" t="s">
        <v>130</v>
      </c>
      <c r="B18" s="221"/>
      <c r="C18" s="221"/>
      <c r="D18" s="221"/>
      <c r="E18" s="221"/>
      <c r="F18" s="221"/>
      <c r="G18" s="221"/>
      <c r="H18" s="221"/>
      <c r="I18" s="221"/>
      <c r="J18" s="221"/>
      <c r="K18" s="221"/>
      <c r="L18" s="221"/>
      <c r="M18" s="221"/>
      <c r="N18" s="221"/>
      <c r="O18" s="221"/>
      <c r="P18" s="221"/>
      <c r="Q18" s="221"/>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BC7DD-75D9-4042-832E-2423D845DDB0}">
  <sheetPr>
    <pageSetUpPr fitToPage="1"/>
  </sheetPr>
  <dimension ref="A1:V94"/>
  <sheetViews>
    <sheetView view="pageBreakPreview" topLeftCell="A4" zoomScale="85" zoomScaleSheetLayoutView="85" workbookViewId="0">
      <selection activeCell="M29" sqref="M2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503</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504</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505</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488</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495</v>
      </c>
      <c r="D22" s="20" t="s">
        <v>149</v>
      </c>
      <c r="E22" s="27"/>
      <c r="F22" s="27"/>
    </row>
    <row r="23" spans="1:22" ht="12" x14ac:dyDescent="0.2">
      <c r="A23" s="167" t="s">
        <v>150</v>
      </c>
      <c r="B23" s="168" t="s">
        <v>495</v>
      </c>
      <c r="D23" s="234" t="s">
        <v>151</v>
      </c>
      <c r="E23" s="235"/>
      <c r="F23" s="236"/>
      <c r="G23" s="29" t="s">
        <v>59</v>
      </c>
      <c r="I23" s="30" t="s">
        <v>152</v>
      </c>
      <c r="J23" s="31" t="s">
        <v>59</v>
      </c>
    </row>
    <row r="24" spans="1:22" ht="12" x14ac:dyDescent="0.2">
      <c r="A24" s="167" t="s">
        <v>153</v>
      </c>
      <c r="B24" s="168" t="s">
        <v>495</v>
      </c>
      <c r="D24" s="234" t="s">
        <v>154</v>
      </c>
      <c r="E24" s="235"/>
      <c r="F24" s="236"/>
      <c r="G24" s="29" t="s">
        <v>59</v>
      </c>
      <c r="I24" s="32" t="s">
        <v>155</v>
      </c>
      <c r="J24" s="31" t="s">
        <v>59</v>
      </c>
    </row>
    <row r="25" spans="1:22" ht="12" customHeight="1" thickBot="1" x14ac:dyDescent="0.25">
      <c r="A25" s="167" t="s">
        <v>156</v>
      </c>
      <c r="B25" s="169" t="s">
        <v>495</v>
      </c>
      <c r="D25" s="237" t="s">
        <v>157</v>
      </c>
      <c r="E25" s="237"/>
      <c r="F25" s="237"/>
      <c r="G25" s="29" t="s">
        <v>59</v>
      </c>
    </row>
    <row r="26" spans="1:22" ht="12" x14ac:dyDescent="0.2">
      <c r="A26" s="165" t="s">
        <v>158</v>
      </c>
      <c r="B26" s="166" t="s">
        <v>495</v>
      </c>
      <c r="D26" s="237"/>
      <c r="E26" s="237"/>
      <c r="F26" s="237"/>
      <c r="G26" s="29" t="s">
        <v>59</v>
      </c>
    </row>
    <row r="27" spans="1:22" ht="12" x14ac:dyDescent="0.2">
      <c r="A27" s="167" t="s">
        <v>159</v>
      </c>
      <c r="B27" s="168" t="s">
        <v>495</v>
      </c>
    </row>
    <row r="28" spans="1:22" ht="12" x14ac:dyDescent="0.2">
      <c r="A28" s="167" t="s">
        <v>160</v>
      </c>
      <c r="B28" s="168" t="s">
        <v>495</v>
      </c>
    </row>
    <row r="29" spans="1:22" ht="12" x14ac:dyDescent="0.2">
      <c r="A29" s="167" t="s">
        <v>161</v>
      </c>
      <c r="B29" s="168" t="s">
        <v>495</v>
      </c>
    </row>
    <row r="30" spans="1:22" ht="12" x14ac:dyDescent="0.2">
      <c r="A30" s="167" t="s">
        <v>162</v>
      </c>
      <c r="B30" s="168" t="s">
        <v>495</v>
      </c>
    </row>
    <row r="31" spans="1:22" ht="12" x14ac:dyDescent="0.2">
      <c r="A31" s="167" t="s">
        <v>163</v>
      </c>
      <c r="B31" s="168" t="s">
        <v>495</v>
      </c>
    </row>
    <row r="32" spans="1:22" ht="12" x14ac:dyDescent="0.2">
      <c r="A32" s="167" t="s">
        <v>164</v>
      </c>
      <c r="B32" s="168" t="s">
        <v>495</v>
      </c>
    </row>
    <row r="33" spans="1:5" ht="12.75" thickBot="1" x14ac:dyDescent="0.25">
      <c r="A33" s="167" t="s">
        <v>165</v>
      </c>
      <c r="B33" s="170" t="s">
        <v>495</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496</v>
      </c>
      <c r="C45" s="177" t="s">
        <v>497</v>
      </c>
      <c r="D45" s="177" t="s">
        <v>498</v>
      </c>
      <c r="E45" s="177" t="s">
        <v>499</v>
      </c>
    </row>
    <row r="46" spans="1:5" s="34" customFormat="1" ht="12" x14ac:dyDescent="0.2">
      <c r="A46" s="178" t="s">
        <v>179</v>
      </c>
      <c r="B46" s="179" t="s">
        <v>495</v>
      </c>
      <c r="C46" s="180" t="s">
        <v>495</v>
      </c>
      <c r="D46" s="180" t="s">
        <v>495</v>
      </c>
      <c r="E46" s="180" t="s">
        <v>495</v>
      </c>
    </row>
    <row r="47" spans="1:5" s="34" customFormat="1" ht="12" x14ac:dyDescent="0.2">
      <c r="A47" s="178" t="s">
        <v>180</v>
      </c>
      <c r="B47" s="179" t="s">
        <v>495</v>
      </c>
      <c r="C47" s="180" t="s">
        <v>495</v>
      </c>
      <c r="D47" s="180" t="s">
        <v>495</v>
      </c>
      <c r="E47" s="180" t="s">
        <v>495</v>
      </c>
    </row>
    <row r="48" spans="1:5" s="34" customFormat="1" ht="12.75" thickBot="1" x14ac:dyDescent="0.25">
      <c r="A48" s="181" t="s">
        <v>181</v>
      </c>
      <c r="B48" s="182" t="s">
        <v>495</v>
      </c>
      <c r="C48" s="183" t="s">
        <v>495</v>
      </c>
      <c r="D48" s="183" t="s">
        <v>495</v>
      </c>
      <c r="E48" s="183" t="s">
        <v>495</v>
      </c>
    </row>
    <row r="49" spans="1:5" s="34" customFormat="1" ht="12" thickBot="1" x14ac:dyDescent="0.25">
      <c r="A49" s="38"/>
      <c r="B49" s="184"/>
      <c r="C49" s="184"/>
      <c r="D49" s="184"/>
      <c r="E49" s="184"/>
    </row>
    <row r="50" spans="1:5" s="34" customFormat="1" ht="12" x14ac:dyDescent="0.2">
      <c r="A50" s="185" t="s">
        <v>182</v>
      </c>
      <c r="B50" s="176" t="s">
        <v>495</v>
      </c>
      <c r="C50" s="177" t="s">
        <v>495</v>
      </c>
      <c r="D50" s="177" t="s">
        <v>495</v>
      </c>
      <c r="E50" s="177" t="s">
        <v>495</v>
      </c>
    </row>
    <row r="51" spans="1:5" s="34" customFormat="1" ht="12" x14ac:dyDescent="0.2">
      <c r="A51" s="178" t="s">
        <v>183</v>
      </c>
      <c r="B51" s="179" t="s">
        <v>495</v>
      </c>
      <c r="C51" s="180" t="s">
        <v>495</v>
      </c>
      <c r="D51" s="180" t="s">
        <v>495</v>
      </c>
      <c r="E51" s="180" t="s">
        <v>495</v>
      </c>
    </row>
    <row r="52" spans="1:5" s="34" customFormat="1" ht="12" x14ac:dyDescent="0.2">
      <c r="A52" s="178" t="s">
        <v>184</v>
      </c>
      <c r="B52" s="179" t="s">
        <v>495</v>
      </c>
      <c r="C52" s="180" t="s">
        <v>495</v>
      </c>
      <c r="D52" s="180" t="s">
        <v>495</v>
      </c>
      <c r="E52" s="180" t="s">
        <v>495</v>
      </c>
    </row>
    <row r="53" spans="1:5" s="34" customFormat="1" ht="12" x14ac:dyDescent="0.2">
      <c r="A53" s="178" t="s">
        <v>185</v>
      </c>
      <c r="B53" s="179" t="s">
        <v>495</v>
      </c>
      <c r="C53" s="180" t="s">
        <v>495</v>
      </c>
      <c r="D53" s="180" t="s">
        <v>495</v>
      </c>
      <c r="E53" s="180" t="s">
        <v>495</v>
      </c>
    </row>
    <row r="54" spans="1:5" s="34" customFormat="1" ht="12.75" thickBot="1" x14ac:dyDescent="0.25">
      <c r="A54" s="181" t="s">
        <v>186</v>
      </c>
      <c r="B54" s="182" t="s">
        <v>495</v>
      </c>
      <c r="C54" s="183" t="s">
        <v>495</v>
      </c>
      <c r="D54" s="183" t="s">
        <v>495</v>
      </c>
      <c r="E54" s="183"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9"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503</v>
      </c>
      <c r="B5" s="250"/>
      <c r="C5" s="250"/>
      <c r="D5" s="250"/>
      <c r="E5" s="250"/>
      <c r="F5" s="250"/>
      <c r="G5" s="250"/>
      <c r="H5" s="250"/>
      <c r="I5" s="250"/>
      <c r="J5" s="250"/>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504</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505</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488</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9" t="s">
        <v>217</v>
      </c>
      <c r="B19" s="249"/>
      <c r="C19" s="249"/>
      <c r="D19" s="249"/>
      <c r="E19" s="249"/>
      <c r="F19" s="249"/>
      <c r="G19" s="249"/>
      <c r="H19" s="249"/>
      <c r="I19" s="249"/>
      <c r="J19" s="249"/>
    </row>
    <row r="20" spans="1:10" x14ac:dyDescent="0.25">
      <c r="A20" s="51"/>
      <c r="B20" s="51"/>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2" t="s">
        <v>227</v>
      </c>
      <c r="D23" s="52" t="s">
        <v>228</v>
      </c>
      <c r="E23" s="52" t="s">
        <v>227</v>
      </c>
      <c r="F23" s="52" t="s">
        <v>228</v>
      </c>
      <c r="G23" s="245"/>
      <c r="H23" s="242"/>
      <c r="I23" s="245"/>
      <c r="J23" s="241"/>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7" zoomScale="55" zoomScaleNormal="70" zoomScaleSheetLayoutView="55" workbookViewId="0">
      <selection activeCell="C39" sqref="C39"/>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7" t="s">
        <v>503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505</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256" t="s">
        <v>5</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488</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8" t="s">
        <v>512</v>
      </c>
      <c r="F22" s="58" t="s">
        <v>513</v>
      </c>
      <c r="G22" s="245"/>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1.75481551</v>
      </c>
      <c r="D24" s="136">
        <v>1.75481551</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1.75481551</v>
      </c>
      <c r="U24" s="58" t="s">
        <v>511</v>
      </c>
      <c r="V24" s="137">
        <f>D24</f>
        <v>1.75481551</v>
      </c>
      <c r="W24" s="58" t="s">
        <v>511</v>
      </c>
      <c r="X24" s="137">
        <v>0</v>
      </c>
      <c r="Y24" s="58" t="s">
        <v>59</v>
      </c>
      <c r="Z24" s="137">
        <v>0</v>
      </c>
      <c r="AA24" s="58" t="s">
        <v>59</v>
      </c>
      <c r="AB24" s="137">
        <v>0</v>
      </c>
      <c r="AC24" s="58">
        <v>0</v>
      </c>
      <c r="AD24" s="136">
        <v>0</v>
      </c>
      <c r="AE24" s="58">
        <v>0</v>
      </c>
      <c r="AF24" s="137">
        <v>0</v>
      </c>
      <c r="AG24" s="58">
        <v>0</v>
      </c>
      <c r="AH24" s="137">
        <v>0</v>
      </c>
      <c r="AI24" s="58">
        <v>0</v>
      </c>
      <c r="AJ24" s="136">
        <f>C24</f>
        <v>1.75481551</v>
      </c>
      <c r="AK24" s="136">
        <f>D24</f>
        <v>1.75481551</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511</v>
      </c>
      <c r="V25" s="137">
        <f>D25</f>
        <v>0</v>
      </c>
      <c r="W25" s="58" t="s">
        <v>511</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511</v>
      </c>
      <c r="V26" s="137">
        <f t="shared" ref="V26:V68" si="3">D26</f>
        <v>0</v>
      </c>
      <c r="W26" s="58" t="s">
        <v>511</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1.75481551</v>
      </c>
      <c r="D27" s="137">
        <f>D24</f>
        <v>1.75481551</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1.75481551</v>
      </c>
      <c r="U27" s="58" t="s">
        <v>511</v>
      </c>
      <c r="V27" s="137">
        <f>V24</f>
        <v>1.75481551</v>
      </c>
      <c r="W27" s="58" t="s">
        <v>511</v>
      </c>
      <c r="X27" s="137">
        <v>0</v>
      </c>
      <c r="Y27" s="58" t="s">
        <v>59</v>
      </c>
      <c r="Z27" s="137">
        <v>0</v>
      </c>
      <c r="AA27" s="58" t="s">
        <v>59</v>
      </c>
      <c r="AB27" s="137">
        <v>0</v>
      </c>
      <c r="AC27" s="58">
        <v>0</v>
      </c>
      <c r="AD27" s="7">
        <v>0</v>
      </c>
      <c r="AE27" s="58">
        <v>0</v>
      </c>
      <c r="AF27" s="137">
        <v>0</v>
      </c>
      <c r="AG27" s="58">
        <v>0</v>
      </c>
      <c r="AH27" s="137">
        <v>0</v>
      </c>
      <c r="AI27" s="58">
        <v>0</v>
      </c>
      <c r="AJ27" s="136">
        <f t="shared" si="2"/>
        <v>1.75481551</v>
      </c>
      <c r="AK27" s="136">
        <f t="shared" si="2"/>
        <v>1.75481551</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511</v>
      </c>
      <c r="V28" s="137">
        <f t="shared" si="3"/>
        <v>0</v>
      </c>
      <c r="W28" s="58" t="s">
        <v>511</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511</v>
      </c>
      <c r="V29" s="137">
        <f t="shared" si="3"/>
        <v>0</v>
      </c>
      <c r="W29" s="58" t="s">
        <v>511</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1.4623462583333333</v>
      </c>
      <c r="D30" s="136">
        <f>D24/1.2</f>
        <v>1.4623462583333333</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1.4623462583333333</v>
      </c>
      <c r="U30" s="58" t="s">
        <v>511</v>
      </c>
      <c r="V30" s="137">
        <f>V27/1.2</f>
        <v>1.4623462583333333</v>
      </c>
      <c r="W30" s="58" t="s">
        <v>511</v>
      </c>
      <c r="X30" s="136">
        <v>0</v>
      </c>
      <c r="Y30" s="58" t="s">
        <v>59</v>
      </c>
      <c r="Z30" s="136">
        <v>0</v>
      </c>
      <c r="AA30" s="58" t="s">
        <v>59</v>
      </c>
      <c r="AB30" s="136">
        <v>0</v>
      </c>
      <c r="AC30" s="58">
        <v>0</v>
      </c>
      <c r="AD30" s="136">
        <v>0</v>
      </c>
      <c r="AE30" s="58">
        <v>0</v>
      </c>
      <c r="AF30" s="136">
        <v>0</v>
      </c>
      <c r="AG30" s="58">
        <v>0</v>
      </c>
      <c r="AH30" s="136">
        <v>0</v>
      </c>
      <c r="AI30" s="58">
        <v>0</v>
      </c>
      <c r="AJ30" s="136">
        <f t="shared" si="2"/>
        <v>1.4623462583333333</v>
      </c>
      <c r="AK30" s="136">
        <f t="shared" si="2"/>
        <v>1.4623462583333333</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511</v>
      </c>
      <c r="V31" s="137">
        <v>0</v>
      </c>
      <c r="W31" s="58" t="s">
        <v>511</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511</v>
      </c>
      <c r="V32" s="137">
        <v>0</v>
      </c>
      <c r="W32" s="58" t="s">
        <v>511</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511</v>
      </c>
      <c r="V33" s="137">
        <v>0</v>
      </c>
      <c r="W33" s="58" t="s">
        <v>511</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511</v>
      </c>
      <c r="V34" s="137">
        <f t="shared" si="3"/>
        <v>0</v>
      </c>
      <c r="W34" s="58" t="s">
        <v>511</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511</v>
      </c>
      <c r="V35" s="137" t="str">
        <f t="shared" si="3"/>
        <v>-</v>
      </c>
      <c r="W35" s="58" t="s">
        <v>511</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511</v>
      </c>
      <c r="V36" s="137">
        <f t="shared" si="3"/>
        <v>0</v>
      </c>
      <c r="W36" s="58" t="s">
        <v>511</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511</v>
      </c>
      <c r="V37" s="137">
        <v>0</v>
      </c>
      <c r="W37" s="58" t="s">
        <v>511</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511</v>
      </c>
      <c r="V38" s="137">
        <f t="shared" si="3"/>
        <v>0</v>
      </c>
      <c r="W38" s="58" t="s">
        <v>511</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0.38</v>
      </c>
      <c r="D39" s="7">
        <f>C39</f>
        <v>0.38</v>
      </c>
      <c r="E39" s="7">
        <v>0</v>
      </c>
      <c r="F39" s="7">
        <v>0</v>
      </c>
      <c r="G39" s="7">
        <v>0</v>
      </c>
      <c r="H39" s="7">
        <v>0</v>
      </c>
      <c r="I39" s="7">
        <v>0</v>
      </c>
      <c r="J39" s="7">
        <v>0</v>
      </c>
      <c r="K39" s="7">
        <v>0</v>
      </c>
      <c r="L39" s="7">
        <v>0</v>
      </c>
      <c r="M39" s="58">
        <v>0</v>
      </c>
      <c r="N39" s="7">
        <v>0</v>
      </c>
      <c r="O39" s="58">
        <v>0</v>
      </c>
      <c r="P39" s="7">
        <v>0</v>
      </c>
      <c r="Q39" s="58">
        <v>0</v>
      </c>
      <c r="R39" s="7">
        <v>0</v>
      </c>
      <c r="S39" s="58">
        <v>0</v>
      </c>
      <c r="T39" s="7">
        <f>C39</f>
        <v>0.38</v>
      </c>
      <c r="U39" s="58" t="s">
        <v>511</v>
      </c>
      <c r="V39" s="137">
        <f>D39</f>
        <v>0.38</v>
      </c>
      <c r="W39" s="58" t="s">
        <v>511</v>
      </c>
      <c r="X39" s="7">
        <v>0</v>
      </c>
      <c r="Y39" s="58" t="s">
        <v>59</v>
      </c>
      <c r="Z39" s="7">
        <v>0</v>
      </c>
      <c r="AA39" s="58" t="s">
        <v>59</v>
      </c>
      <c r="AB39" s="7">
        <v>0</v>
      </c>
      <c r="AC39" s="58">
        <v>0</v>
      </c>
      <c r="AD39" s="7">
        <v>0</v>
      </c>
      <c r="AE39" s="58">
        <v>0</v>
      </c>
      <c r="AF39" s="7">
        <v>0</v>
      </c>
      <c r="AG39" s="58">
        <v>0</v>
      </c>
      <c r="AH39" s="7">
        <v>0</v>
      </c>
      <c r="AI39" s="58">
        <v>0</v>
      </c>
      <c r="AJ39" s="136">
        <f t="shared" si="2"/>
        <v>0.38</v>
      </c>
      <c r="AK39" s="136">
        <f t="shared" si="2"/>
        <v>0.38</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511</v>
      </c>
      <c r="V40" s="137">
        <f t="shared" si="3"/>
        <v>0</v>
      </c>
      <c r="W40" s="58" t="s">
        <v>511</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511</v>
      </c>
      <c r="V41" s="137">
        <f>D41</f>
        <v>0</v>
      </c>
      <c r="W41" s="58" t="s">
        <v>511</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511</v>
      </c>
      <c r="V42" s="137">
        <f t="shared" si="3"/>
        <v>0</v>
      </c>
      <c r="W42" s="58" t="s">
        <v>511</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511</v>
      </c>
      <c r="V43" s="137">
        <f t="shared" si="3"/>
        <v>0</v>
      </c>
      <c r="W43" s="58" t="s">
        <v>511</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511</v>
      </c>
      <c r="V44" s="137" t="str">
        <f t="shared" si="3"/>
        <v>-</v>
      </c>
      <c r="W44" s="58" t="s">
        <v>511</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511</v>
      </c>
      <c r="V45" s="137">
        <f t="shared" si="3"/>
        <v>0</v>
      </c>
      <c r="W45" s="58" t="s">
        <v>511</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511</v>
      </c>
      <c r="V46" s="137">
        <v>0</v>
      </c>
      <c r="W46" s="58" t="s">
        <v>511</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511</v>
      </c>
      <c r="V47" s="137">
        <f t="shared" si="3"/>
        <v>0</v>
      </c>
      <c r="W47" s="58" t="s">
        <v>511</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0.38</v>
      </c>
      <c r="D48" s="7">
        <f>D39</f>
        <v>0.38</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0.38</v>
      </c>
      <c r="U48" s="58" t="s">
        <v>511</v>
      </c>
      <c r="V48" s="137">
        <f t="shared" si="3"/>
        <v>0.38</v>
      </c>
      <c r="W48" s="58" t="s">
        <v>511</v>
      </c>
      <c r="X48" s="7">
        <v>0</v>
      </c>
      <c r="Y48" s="58" t="s">
        <v>59</v>
      </c>
      <c r="Z48" s="7">
        <v>0</v>
      </c>
      <c r="AA48" s="58" t="s">
        <v>59</v>
      </c>
      <c r="AB48" s="7">
        <v>0</v>
      </c>
      <c r="AC48" s="58">
        <v>0</v>
      </c>
      <c r="AD48" s="7">
        <v>0</v>
      </c>
      <c r="AE48" s="58">
        <v>0</v>
      </c>
      <c r="AF48" s="7">
        <v>0</v>
      </c>
      <c r="AG48" s="58">
        <v>0</v>
      </c>
      <c r="AH48" s="7">
        <v>0</v>
      </c>
      <c r="AI48" s="58">
        <v>0</v>
      </c>
      <c r="AJ48" s="136">
        <f t="shared" si="2"/>
        <v>0.38</v>
      </c>
      <c r="AK48" s="136">
        <f t="shared" si="2"/>
        <v>0.38</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511</v>
      </c>
      <c r="V49" s="137">
        <f t="shared" si="3"/>
        <v>0</v>
      </c>
      <c r="W49" s="58" t="s">
        <v>511</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511</v>
      </c>
      <c r="V50" s="137">
        <f t="shared" si="3"/>
        <v>0</v>
      </c>
      <c r="W50" s="58" t="s">
        <v>511</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511</v>
      </c>
      <c r="V51" s="137">
        <f t="shared" si="3"/>
        <v>0</v>
      </c>
      <c r="W51" s="58" t="s">
        <v>511</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511</v>
      </c>
      <c r="V52" s="137">
        <f t="shared" si="3"/>
        <v>0</v>
      </c>
      <c r="W52" s="58" t="s">
        <v>511</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511</v>
      </c>
      <c r="V53" s="137" t="str">
        <f t="shared" si="3"/>
        <v>-</v>
      </c>
      <c r="W53" s="58" t="s">
        <v>511</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1.4623462583333333</v>
      </c>
      <c r="D54" s="137">
        <f>D30</f>
        <v>1.4623462583333333</v>
      </c>
      <c r="E54" s="7">
        <v>0</v>
      </c>
      <c r="F54" s="7">
        <v>0</v>
      </c>
      <c r="G54" s="7">
        <v>0</v>
      </c>
      <c r="H54" s="7">
        <v>0</v>
      </c>
      <c r="I54" s="7">
        <v>0</v>
      </c>
      <c r="J54" s="7">
        <v>0</v>
      </c>
      <c r="K54" s="7">
        <v>0</v>
      </c>
      <c r="L54" s="7">
        <v>0</v>
      </c>
      <c r="M54" s="58">
        <v>0</v>
      </c>
      <c r="N54" s="137">
        <v>0</v>
      </c>
      <c r="O54" s="58">
        <v>0</v>
      </c>
      <c r="P54" s="7">
        <v>0</v>
      </c>
      <c r="Q54" s="58">
        <v>0</v>
      </c>
      <c r="R54" s="7">
        <v>0</v>
      </c>
      <c r="S54" s="58">
        <v>0</v>
      </c>
      <c r="T54" s="7">
        <f t="shared" si="4"/>
        <v>1.4623462583333333</v>
      </c>
      <c r="U54" s="58" t="s">
        <v>511</v>
      </c>
      <c r="V54" s="137">
        <f t="shared" si="3"/>
        <v>1.4623462583333333</v>
      </c>
      <c r="W54" s="58" t="s">
        <v>511</v>
      </c>
      <c r="X54" s="7">
        <v>0</v>
      </c>
      <c r="Y54" s="58" t="s">
        <v>59</v>
      </c>
      <c r="Z54" s="7">
        <v>0</v>
      </c>
      <c r="AA54" s="58" t="s">
        <v>59</v>
      </c>
      <c r="AB54" s="7">
        <v>0</v>
      </c>
      <c r="AC54" s="58">
        <v>0</v>
      </c>
      <c r="AD54" s="137">
        <v>0</v>
      </c>
      <c r="AE54" s="58">
        <v>0</v>
      </c>
      <c r="AF54" s="7">
        <v>0</v>
      </c>
      <c r="AG54" s="58">
        <v>0</v>
      </c>
      <c r="AH54" s="7">
        <v>0</v>
      </c>
      <c r="AI54" s="58">
        <v>0</v>
      </c>
      <c r="AJ54" s="136">
        <f t="shared" si="2"/>
        <v>1.4623462583333333</v>
      </c>
      <c r="AK54" s="136">
        <f t="shared" si="2"/>
        <v>1.4623462583333333</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511</v>
      </c>
      <c r="V55" s="137">
        <f t="shared" si="3"/>
        <v>0</v>
      </c>
      <c r="W55" s="58" t="s">
        <v>511</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511</v>
      </c>
      <c r="V56" s="137">
        <f t="shared" si="3"/>
        <v>0</v>
      </c>
      <c r="W56" s="58" t="s">
        <v>511</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511</v>
      </c>
      <c r="V57" s="137">
        <f t="shared" si="3"/>
        <v>0</v>
      </c>
      <c r="W57" s="58" t="s">
        <v>511</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0.38</v>
      </c>
      <c r="D58" s="7">
        <f>D39+D41</f>
        <v>0.38</v>
      </c>
      <c r="E58" s="7">
        <v>0</v>
      </c>
      <c r="F58" s="7">
        <v>0</v>
      </c>
      <c r="G58" s="7">
        <v>0</v>
      </c>
      <c r="H58" s="7">
        <v>0</v>
      </c>
      <c r="I58" s="7">
        <v>0</v>
      </c>
      <c r="J58" s="7">
        <v>0</v>
      </c>
      <c r="K58" s="7">
        <v>0</v>
      </c>
      <c r="L58" s="7">
        <v>0</v>
      </c>
      <c r="M58" s="58">
        <v>0</v>
      </c>
      <c r="N58" s="137">
        <v>0</v>
      </c>
      <c r="O58" s="58">
        <v>0</v>
      </c>
      <c r="P58" s="7">
        <v>0</v>
      </c>
      <c r="Q58" s="58">
        <v>0</v>
      </c>
      <c r="R58" s="7">
        <v>0</v>
      </c>
      <c r="S58" s="58">
        <v>0</v>
      </c>
      <c r="T58" s="7">
        <f t="shared" si="4"/>
        <v>0.38</v>
      </c>
      <c r="U58" s="58" t="s">
        <v>511</v>
      </c>
      <c r="V58" s="137">
        <f t="shared" si="3"/>
        <v>0.38</v>
      </c>
      <c r="W58" s="58" t="s">
        <v>511</v>
      </c>
      <c r="X58" s="7">
        <v>0</v>
      </c>
      <c r="Y58" s="58" t="s">
        <v>59</v>
      </c>
      <c r="Z58" s="7">
        <v>0</v>
      </c>
      <c r="AA58" s="58" t="s">
        <v>59</v>
      </c>
      <c r="AB58" s="7">
        <v>0</v>
      </c>
      <c r="AC58" s="58">
        <v>0</v>
      </c>
      <c r="AD58" s="137">
        <v>0</v>
      </c>
      <c r="AE58" s="58">
        <v>0</v>
      </c>
      <c r="AF58" s="7">
        <v>0</v>
      </c>
      <c r="AG58" s="58">
        <v>0</v>
      </c>
      <c r="AH58" s="7">
        <v>0</v>
      </c>
      <c r="AI58" s="58">
        <v>0</v>
      </c>
      <c r="AJ58" s="136">
        <f t="shared" si="2"/>
        <v>0.38</v>
      </c>
      <c r="AK58" s="136">
        <f t="shared" si="2"/>
        <v>0.38</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511</v>
      </c>
      <c r="V59" s="137">
        <f t="shared" si="3"/>
        <v>0</v>
      </c>
      <c r="W59" s="58" t="s">
        <v>511</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511</v>
      </c>
      <c r="V60" s="137">
        <f t="shared" si="3"/>
        <v>0</v>
      </c>
      <c r="W60" s="58" t="s">
        <v>511</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511</v>
      </c>
      <c r="V61" s="137">
        <f t="shared" si="3"/>
        <v>0</v>
      </c>
      <c r="W61" s="58" t="s">
        <v>511</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511</v>
      </c>
      <c r="V62" s="137" t="str">
        <f t="shared" si="3"/>
        <v>-</v>
      </c>
      <c r="W62" s="58" t="s">
        <v>511</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511</v>
      </c>
      <c r="V63" s="137">
        <f t="shared" si="3"/>
        <v>0</v>
      </c>
      <c r="W63" s="58" t="s">
        <v>511</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511</v>
      </c>
      <c r="V64" s="137">
        <f t="shared" si="3"/>
        <v>0</v>
      </c>
      <c r="W64" s="58" t="s">
        <v>511</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511</v>
      </c>
      <c r="V65" s="137">
        <f t="shared" si="3"/>
        <v>0</v>
      </c>
      <c r="W65" s="58" t="s">
        <v>511</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511</v>
      </c>
      <c r="V66" s="137">
        <f t="shared" si="3"/>
        <v>0</v>
      </c>
      <c r="W66" s="58" t="s">
        <v>511</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511</v>
      </c>
      <c r="V67" s="137">
        <f t="shared" si="3"/>
        <v>0</v>
      </c>
      <c r="W67" s="58" t="s">
        <v>511</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511</v>
      </c>
      <c r="V68" s="137">
        <f t="shared" si="3"/>
        <v>0</v>
      </c>
      <c r="W68" s="58" t="s">
        <v>511</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1"/>
      <c r="C70" s="251"/>
      <c r="D70" s="251"/>
      <c r="E70" s="251"/>
      <c r="F70" s="251"/>
      <c r="G70" s="251"/>
      <c r="H70" s="251"/>
      <c r="I70" s="251"/>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3"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363</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364</v>
      </c>
      <c r="B22" s="276" t="s">
        <v>365</v>
      </c>
      <c r="C22" s="258" t="s">
        <v>366</v>
      </c>
      <c r="D22" s="258" t="s">
        <v>367</v>
      </c>
      <c r="E22" s="279" t="s">
        <v>368</v>
      </c>
      <c r="F22" s="280"/>
      <c r="G22" s="280"/>
      <c r="H22" s="280"/>
      <c r="I22" s="280"/>
      <c r="J22" s="280"/>
      <c r="K22" s="280"/>
      <c r="L22" s="280"/>
      <c r="M22" s="281"/>
      <c r="N22" s="258" t="s">
        <v>369</v>
      </c>
      <c r="O22" s="258" t="s">
        <v>370</v>
      </c>
      <c r="P22" s="258" t="s">
        <v>371</v>
      </c>
      <c r="Q22" s="266" t="s">
        <v>372</v>
      </c>
      <c r="R22" s="266" t="s">
        <v>373</v>
      </c>
      <c r="S22" s="266" t="s">
        <v>374</v>
      </c>
      <c r="T22" s="266" t="s">
        <v>375</v>
      </c>
      <c r="U22" s="266"/>
      <c r="V22" s="272" t="s">
        <v>376</v>
      </c>
      <c r="W22" s="272" t="s">
        <v>377</v>
      </c>
      <c r="X22" s="266" t="s">
        <v>378</v>
      </c>
      <c r="Y22" s="266" t="s">
        <v>379</v>
      </c>
      <c r="Z22" s="266" t="s">
        <v>380</v>
      </c>
      <c r="AA22" s="267" t="s">
        <v>381</v>
      </c>
      <c r="AB22" s="266" t="s">
        <v>382</v>
      </c>
      <c r="AC22" s="266" t="s">
        <v>383</v>
      </c>
      <c r="AD22" s="266" t="s">
        <v>384</v>
      </c>
      <c r="AE22" s="266" t="s">
        <v>385</v>
      </c>
      <c r="AF22" s="266" t="s">
        <v>386</v>
      </c>
      <c r="AG22" s="266" t="s">
        <v>387</v>
      </c>
      <c r="AH22" s="266"/>
      <c r="AI22" s="266"/>
      <c r="AJ22" s="266"/>
      <c r="AK22" s="266"/>
      <c r="AL22" s="266"/>
      <c r="AM22" s="266" t="s">
        <v>388</v>
      </c>
      <c r="AN22" s="266"/>
      <c r="AO22" s="266"/>
      <c r="AP22" s="266"/>
      <c r="AQ22" s="266" t="s">
        <v>389</v>
      </c>
      <c r="AR22" s="266"/>
      <c r="AS22" s="266" t="s">
        <v>390</v>
      </c>
      <c r="AT22" s="266" t="s">
        <v>391</v>
      </c>
      <c r="AU22" s="266" t="s">
        <v>392</v>
      </c>
      <c r="AV22" s="266" t="s">
        <v>393</v>
      </c>
      <c r="AW22" s="266" t="s">
        <v>394</v>
      </c>
    </row>
    <row r="23" spans="1:49" ht="64.5" customHeight="1" x14ac:dyDescent="0.25">
      <c r="A23" s="275"/>
      <c r="B23" s="277"/>
      <c r="C23" s="275"/>
      <c r="D23" s="275"/>
      <c r="E23" s="268" t="s">
        <v>395</v>
      </c>
      <c r="F23" s="262" t="s">
        <v>345</v>
      </c>
      <c r="G23" s="262" t="s">
        <v>347</v>
      </c>
      <c r="H23" s="262" t="s">
        <v>349</v>
      </c>
      <c r="I23" s="270" t="s">
        <v>396</v>
      </c>
      <c r="J23" s="270" t="s">
        <v>397</v>
      </c>
      <c r="K23" s="270" t="s">
        <v>398</v>
      </c>
      <c r="L23" s="270" t="s">
        <v>328</v>
      </c>
      <c r="M23" s="262" t="s">
        <v>399</v>
      </c>
      <c r="N23" s="275"/>
      <c r="O23" s="275"/>
      <c r="P23" s="275"/>
      <c r="Q23" s="266"/>
      <c r="R23" s="266"/>
      <c r="S23" s="266"/>
      <c r="T23" s="264" t="s">
        <v>225</v>
      </c>
      <c r="U23" s="264" t="s">
        <v>400</v>
      </c>
      <c r="V23" s="272"/>
      <c r="W23" s="272"/>
      <c r="X23" s="266"/>
      <c r="Y23" s="266"/>
      <c r="Z23" s="266"/>
      <c r="AA23" s="266"/>
      <c r="AB23" s="266"/>
      <c r="AC23" s="266"/>
      <c r="AD23" s="266"/>
      <c r="AE23" s="266"/>
      <c r="AF23" s="266"/>
      <c r="AG23" s="266" t="s">
        <v>401</v>
      </c>
      <c r="AH23" s="266"/>
      <c r="AI23" s="266" t="s">
        <v>402</v>
      </c>
      <c r="AJ23" s="266"/>
      <c r="AK23" s="258" t="s">
        <v>403</v>
      </c>
      <c r="AL23" s="258" t="s">
        <v>404</v>
      </c>
      <c r="AM23" s="258" t="s">
        <v>405</v>
      </c>
      <c r="AN23" s="258" t="s">
        <v>406</v>
      </c>
      <c r="AO23" s="258" t="s">
        <v>407</v>
      </c>
      <c r="AP23" s="258" t="s">
        <v>408</v>
      </c>
      <c r="AQ23" s="258" t="s">
        <v>409</v>
      </c>
      <c r="AR23" s="260" t="s">
        <v>400</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410</v>
      </c>
      <c r="AH24" s="75" t="s">
        <v>411</v>
      </c>
      <c r="AI24" s="76" t="s">
        <v>225</v>
      </c>
      <c r="AJ24" s="76" t="s">
        <v>400</v>
      </c>
      <c r="AK24" s="259"/>
      <c r="AL24" s="259"/>
      <c r="AM24" s="259"/>
      <c r="AN24" s="259"/>
      <c r="AO24" s="259"/>
      <c r="AP24" s="259"/>
      <c r="AQ24" s="259"/>
      <c r="AR24" s="261"/>
      <c r="AS24" s="266"/>
      <c r="AT24" s="266"/>
      <c r="AU24" s="266"/>
      <c r="AV24" s="266"/>
      <c r="AW24" s="266"/>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500</v>
      </c>
      <c r="C26" s="142" t="s">
        <v>501</v>
      </c>
      <c r="D26" s="143">
        <v>46022</v>
      </c>
      <c r="E26" s="113">
        <v>0</v>
      </c>
      <c r="F26" s="113">
        <v>0</v>
      </c>
      <c r="G26" s="113">
        <v>0</v>
      </c>
      <c r="H26" s="113">
        <v>0</v>
      </c>
      <c r="I26" s="113">
        <v>0.38</v>
      </c>
      <c r="J26" s="113">
        <v>0</v>
      </c>
      <c r="K26" s="113">
        <v>0</v>
      </c>
      <c r="L26" s="113">
        <v>0</v>
      </c>
      <c r="M26" s="113">
        <v>0</v>
      </c>
      <c r="N26" s="142" t="s">
        <v>502</v>
      </c>
      <c r="O26" s="142" t="s">
        <v>514</v>
      </c>
      <c r="P26" s="142" t="s">
        <v>507</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509</v>
      </c>
      <c r="AN26" s="154" t="s">
        <v>510</v>
      </c>
      <c r="AO26" s="154" t="s">
        <v>59</v>
      </c>
      <c r="AP26" s="154" t="s">
        <v>59</v>
      </c>
      <c r="AQ26" s="154" t="s">
        <v>59</v>
      </c>
      <c r="AR26" s="154" t="s">
        <v>59</v>
      </c>
      <c r="AS26" s="186">
        <v>45712</v>
      </c>
      <c r="AT26" s="186">
        <v>45712</v>
      </c>
      <c r="AU26" s="186">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2025-05-07T00:43:20Z</dcterms:modified>
</cp:coreProperties>
</file>